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\\NAS_Master\Public\Starosta\AKCE\VO LhotaKomarov\"/>
    </mc:Choice>
  </mc:AlternateContent>
  <xr:revisionPtr revIDLastSave="0" documentId="8_{95076DC7-FBCE-43D3-8E26-F8FC9FE6FD04}" xr6:coauthVersionLast="47" xr6:coauthVersionMax="47" xr10:uidLastSave="{00000000-0000-0000-0000-000000000000}"/>
  <bookViews>
    <workbookView xWindow="-120" yWindow="-120" windowWidth="29040" windowHeight="17640" tabRatio="898" xr2:uid="{00000000-000D-0000-FFFF-FFFF00000000}"/>
  </bookViews>
  <sheets>
    <sheet name="Kryci_list" sheetId="1" r:id="rId1"/>
    <sheet name="Rek-SO01" sheetId="16" r:id="rId2"/>
    <sheet name="Roz-SO01" sheetId="15" r:id="rId3"/>
    <sheet name="Vedlejsi_ostatni" sheetId="21" r:id="rId4"/>
  </sheets>
  <definedNames>
    <definedName name="Excel_BuiltIn_Print_Titles_2" localSheetId="3">#REF!</definedName>
    <definedName name="Excel_BuiltIn_Print_Titles_2">#REF!</definedName>
    <definedName name="Excel_BuiltIn_Print_Titles_2_1" localSheetId="3">#REF!</definedName>
    <definedName name="Excel_BuiltIn_Print_Titles_2_1">#REF!</definedName>
    <definedName name="kkkk">#REF!</definedName>
    <definedName name="_xlnm.Print_Area" localSheetId="0">Kryci_list!$A$1:$I$20</definedName>
    <definedName name="_xlnm.Print_Area" localSheetId="2">'Roz-SO01'!$A$1:$G$38</definedName>
    <definedName name="Print_Titles">NA()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5" l="1"/>
  <c r="G21" i="15" s="1"/>
  <c r="D21" i="15"/>
  <c r="E12" i="15"/>
  <c r="A2" i="15"/>
  <c r="G14" i="15" l="1"/>
  <c r="G13" i="15"/>
  <c r="G12" i="15"/>
  <c r="G7" i="15" l="1"/>
  <c r="E22" i="15" l="1"/>
  <c r="E30" i="15" s="1"/>
  <c r="E36" i="15"/>
  <c r="G11" i="15"/>
  <c r="F2" i="16" l="1"/>
  <c r="A1" i="21"/>
  <c r="F12" i="1" l="1"/>
  <c r="F11" i="1"/>
  <c r="G10" i="15"/>
  <c r="G14" i="21" l="1"/>
  <c r="G13" i="21"/>
  <c r="G8" i="21"/>
  <c r="G7" i="21"/>
  <c r="G9" i="21" l="1"/>
  <c r="G15" i="21"/>
  <c r="I12" i="1" s="1"/>
  <c r="G36" i="15"/>
  <c r="G23" i="15"/>
  <c r="G22" i="15"/>
  <c r="G30" i="15"/>
  <c r="G31" i="15"/>
  <c r="E20" i="15"/>
  <c r="G20" i="15" s="1"/>
  <c r="G8" i="15"/>
  <c r="G9" i="15"/>
  <c r="G33" i="15" l="1"/>
  <c r="J10" i="16" s="1"/>
  <c r="G37" i="15"/>
  <c r="G38" i="15" s="1"/>
  <c r="J13" i="16" s="1"/>
  <c r="E24" i="15"/>
  <c r="G24" i="15" s="1"/>
  <c r="G26" i="15" s="1"/>
  <c r="G6" i="15"/>
  <c r="J9" i="16" l="1"/>
  <c r="I11" i="16" s="1"/>
  <c r="J11" i="16" s="1"/>
  <c r="I7" i="16"/>
  <c r="J7" i="16" s="1"/>
  <c r="G16" i="15" l="1"/>
  <c r="J6" i="16" s="1"/>
  <c r="I8" i="16" l="1"/>
  <c r="J8" i="16" s="1"/>
  <c r="J12" i="16" s="1"/>
  <c r="J14" i="16" s="1"/>
  <c r="I11" i="1" s="1"/>
  <c r="I14" i="1" s="1"/>
</calcChain>
</file>

<file path=xl/sharedStrings.xml><?xml version="1.0" encoding="utf-8"?>
<sst xmlns="http://schemas.openxmlformats.org/spreadsheetml/2006/main" count="106" uniqueCount="76">
  <si>
    <t>Zadavatel:</t>
  </si>
  <si>
    <t>Cena</t>
  </si>
  <si>
    <t>Položkový soupis prací a dodávek</t>
  </si>
  <si>
    <t>p.č.</t>
  </si>
  <si>
    <t>popis položky</t>
  </si>
  <si>
    <t>mj.</t>
  </si>
  <si>
    <t>množství</t>
  </si>
  <si>
    <t>cena/mj.</t>
  </si>
  <si>
    <t>Vedlejší náklady</t>
  </si>
  <si>
    <t>součet – vedlejší náklady</t>
  </si>
  <si>
    <t>Ostatní náklady</t>
  </si>
  <si>
    <t>ks</t>
  </si>
  <si>
    <t xml:space="preserve"> Součet – ostatní náklady</t>
  </si>
  <si>
    <t>%</t>
  </si>
  <si>
    <t>základ</t>
  </si>
  <si>
    <t>cena /Kč/</t>
  </si>
  <si>
    <t>materiál elektromontážní</t>
  </si>
  <si>
    <t>prořez</t>
  </si>
  <si>
    <t>materiál podružný</t>
  </si>
  <si>
    <t>elektromontáže</t>
  </si>
  <si>
    <t>demontáže</t>
  </si>
  <si>
    <t>PPV pro elektromontáže</t>
  </si>
  <si>
    <t>materiál+výkony celkem</t>
  </si>
  <si>
    <t>ostatní náklady</t>
  </si>
  <si>
    <t>NÁKLADY celkem</t>
  </si>
  <si>
    <t>Materiál elektromontážní</t>
  </si>
  <si>
    <t>m</t>
  </si>
  <si>
    <t xml:space="preserve"> součet - elektromotážní materiál</t>
  </si>
  <si>
    <t>Elektromontáže</t>
  </si>
  <si>
    <t xml:space="preserve"> součet - elektromontáže</t>
  </si>
  <si>
    <t>Demontáže</t>
  </si>
  <si>
    <t>součet - demontáže</t>
  </si>
  <si>
    <t>Poplatek za recyklaci svítidla</t>
  </si>
  <si>
    <t>kpl</t>
  </si>
  <si>
    <t>Zařízení staveniště</t>
  </si>
  <si>
    <t>Provozní vlivy</t>
  </si>
  <si>
    <t>Investorská činnost</t>
  </si>
  <si>
    <t>Název akce:</t>
  </si>
  <si>
    <t>Výkaz výměr (rozpočet)</t>
  </si>
  <si>
    <t>Ostatní</t>
  </si>
  <si>
    <t>Kabel 3 x 1,5mm2, uloženo volně ve sloupu</t>
  </si>
  <si>
    <t>Osazení svítidla včetně zapojení svítidla</t>
  </si>
  <si>
    <t>Zapojení kabelu CYKY-J 3x1,5mm2 do svorkovnice</t>
  </si>
  <si>
    <t xml:space="preserve"> součet ostatní</t>
  </si>
  <si>
    <t>Rekapitulace stavebních objektů</t>
  </si>
  <si>
    <t>SO01</t>
  </si>
  <si>
    <t>Rekapitulace objektu SO 01</t>
  </si>
  <si>
    <t>Sloupová rozvodnice, montáž a zakončení napájecích kabelů, montáž štítku</t>
  </si>
  <si>
    <t>Projekční návrhy nelze provádět univerzálně na hypotetická zařízení, ale pouze na konkrétní výrobky s konkrétními vlastnostmi. Je-li v názvu položky uvedena v kolonce „Popis položky“ obchodní značka jakéhokoliv materiálu, výrobku nebo technologie, má tento název pouze informativní charakter. Pro ocenění a následně pro realizaci je možné použít i jiný materiál, výrobek nebo technologii, se srovnatelnými nebo lepšími užitnými vlastnostmi, které odpovídají požadavkům dokumentace. Změny podléhají schválení investorem a projektantem.</t>
  </si>
  <si>
    <t>Výkaz výměr, slouží pro potřeby dodavatelského ocenění stavby. Uchazeč si je vědom, že kontrola výměr je součástí zadávacích podmínek. Všechny konstrukce a zařízení jsou oceňovány a dodávány kompletní a plně funkční, na případné nedostatky uchazeč upozorní, finančně je docení a zahrne do nabídky stavby v samostatné příloze.</t>
  </si>
  <si>
    <t>Revize</t>
  </si>
  <si>
    <t>Montážní plošina MP10 do 10m výšky, včetně dopravy (demontáže, montáže)</t>
  </si>
  <si>
    <t>Celkem cena za dílo (bez DPH)</t>
  </si>
  <si>
    <t>Soupis vedlejších a ostatních nákladů k SO01</t>
  </si>
  <si>
    <t>Celkem</t>
  </si>
  <si>
    <t>OPV10/3 + 3xPV10 16AgG (do rozvaděče RO)</t>
  </si>
  <si>
    <t>Odpojení starých a zapojení nových kabelů na OPV v rozvaděči RVO včetně vytažení a zatažení</t>
  </si>
  <si>
    <t>objekt: SO01 - Rekonstrukce VO Chuchelna</t>
  </si>
  <si>
    <t>Demontáž stávajících svítidel na sloupech VO a ČEZ, zajištění recyklace</t>
  </si>
  <si>
    <t>Kabel CYKY-J 3x2,5mm2 750V</t>
  </si>
  <si>
    <t>nový BS</t>
  </si>
  <si>
    <t>Obec Chuchelna</t>
  </si>
  <si>
    <t>Kabel CYKY-J 3x1,5mm2 750V</t>
  </si>
  <si>
    <t>Svorka propichovací na AES</t>
  </si>
  <si>
    <t>Svorka SM 1.11 (AlFe)</t>
  </si>
  <si>
    <t>Svorka SM 2.11 (AlFe)</t>
  </si>
  <si>
    <t>Kabel 3 x 2,5mm2, uloženo volně ve sloupu</t>
  </si>
  <si>
    <t xml:space="preserve">Demontáž sloupové rozvodnice </t>
  </si>
  <si>
    <t>Rekonstrukce VO - Chuchelna - LHOTA KOMÁROV</t>
  </si>
  <si>
    <t>Chuchelna 296</t>
  </si>
  <si>
    <t>513 01 Chuchelna</t>
  </si>
  <si>
    <t>Nabízející:</t>
  </si>
  <si>
    <r>
      <t xml:space="preserve">LED svítidlo, WW, dle konfigurace "1"
</t>
    </r>
    <r>
      <rPr>
        <b/>
        <sz val="10"/>
        <color theme="0" tint="-0.34998626667073579"/>
        <rFont val="Calibri"/>
        <family val="2"/>
        <charset val="238"/>
      </rPr>
      <t>referenční svítidlo DigiStreet Mini 7200Lm/2700K DM70 Dimm nebo lepší</t>
    </r>
  </si>
  <si>
    <r>
      <t xml:space="preserve">LED svítidlo, WW, dle konfigurace "2"
</t>
    </r>
    <r>
      <rPr>
        <b/>
        <sz val="10"/>
        <color theme="0" tint="-0.34998626667073579"/>
        <rFont val="Calibri"/>
        <family val="2"/>
        <charset val="238"/>
      </rPr>
      <t>referenční svítidlo DigiStreet Mini 6400Lm/2700K DM10 Dimm nebo lepší</t>
    </r>
  </si>
  <si>
    <r>
      <t xml:space="preserve">LED svítidlo, WW, dle konfigurace "3"
</t>
    </r>
    <r>
      <rPr>
        <b/>
        <sz val="10"/>
        <color theme="0" tint="-0.34998626667073579"/>
        <rFont val="Calibri"/>
        <family val="2"/>
        <charset val="238"/>
      </rPr>
      <t>referenční svítidlo DigiStreet Mini 2500Lm/2700K DN09 Dimm nebo lepší</t>
    </r>
  </si>
  <si>
    <r>
      <t xml:space="preserve">LED svítidlo, WW, dle konfigurace "4"
</t>
    </r>
    <r>
      <rPr>
        <b/>
        <sz val="10"/>
        <color theme="0" tint="-0.34998626667073579"/>
        <rFont val="Calibri"/>
        <family val="2"/>
        <charset val="238"/>
      </rPr>
      <t>referenční svítidlo DigiStreet Mini 2050Lm/2700K DN09 Dimm nebo lepší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</si>
</sst>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,_K_?_-;\-* #,##0.00\,_K_?_-;_-* \-??\ _K_?_-;_-@_-"/>
    <numFmt numFmtId="165" formatCode="0000"/>
    <numFmt numFmtId="166" formatCode="000"/>
    <numFmt numFmtId="167" formatCode="000000000"/>
    <numFmt numFmtId="168" formatCode="#,##0.00\ [$Kč-405];[Red]\-#,##0.00\ [$Kč-405]"/>
    <numFmt numFmtId="169" formatCode="0.000;0.000"/>
    <numFmt numFmtId="170" formatCode="0.00;0.00"/>
    <numFmt numFmtId="171" formatCode="#"/>
    <numFmt numFmtId="172" formatCode="0.0"/>
    <numFmt numFmtId="173" formatCode="#,##0\ [$Kč-405];\-#,##0\ [$Kč-405]"/>
    <numFmt numFmtId="174" formatCode="#\ ###\ ##0"/>
    <numFmt numFmtId="175" formatCode="#\ ###\ ##0;#\ ###\ ##0"/>
    <numFmt numFmtId="176" formatCode="#\ ###\ ##0.00"/>
    <numFmt numFmtId="177" formatCode="#,##0\ [$Kč-405];[Red]\-#,##0\ [$Kč-405]"/>
  </numFmts>
  <fonts count="36" x14ac:knownFonts="1">
    <font>
      <sz val="11"/>
      <color indexed="8"/>
      <name val="Arial CE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b/>
      <sz val="16"/>
      <name val="Calibri"/>
      <family val="2"/>
      <charset val="1"/>
    </font>
    <font>
      <sz val="12"/>
      <name val="Calibri"/>
      <family val="2"/>
      <charset val="238"/>
    </font>
    <font>
      <b/>
      <sz val="12"/>
      <name val="Calibri"/>
      <family val="2"/>
      <charset val="1"/>
    </font>
    <font>
      <b/>
      <sz val="12"/>
      <name val="Calibri"/>
      <family val="2"/>
      <charset val="238"/>
    </font>
    <font>
      <b/>
      <sz val="11"/>
      <name val="Calibri"/>
      <family val="2"/>
      <charset val="1"/>
    </font>
    <font>
      <b/>
      <sz val="10.5"/>
      <name val="Calibri"/>
      <family val="2"/>
      <charset val="1"/>
    </font>
    <font>
      <sz val="10.5"/>
      <name val="Calibri"/>
      <family val="2"/>
      <charset val="1"/>
    </font>
    <font>
      <sz val="11"/>
      <color indexed="8"/>
      <name val="Calibri"/>
      <family val="2"/>
      <charset val="1"/>
    </font>
    <font>
      <b/>
      <sz val="16"/>
      <name val="Calibri"/>
      <family val="2"/>
      <charset val="238"/>
    </font>
    <font>
      <sz val="16"/>
      <name val="Calibri"/>
      <family val="2"/>
      <charset val="1"/>
    </font>
    <font>
      <sz val="10"/>
      <color indexed="10"/>
      <name val="Calibri"/>
      <family val="2"/>
      <charset val="1"/>
    </font>
    <font>
      <sz val="9"/>
      <name val="Calibri"/>
      <family val="2"/>
      <charset val="1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10"/>
      <name val="Calibri"/>
      <family val="2"/>
      <charset val="238"/>
    </font>
    <font>
      <sz val="12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b/>
      <sz val="12"/>
      <color theme="0"/>
      <name val="Calibri"/>
      <family val="2"/>
      <charset val="1"/>
    </font>
    <font>
      <b/>
      <sz val="12"/>
      <color theme="0"/>
      <name val="Calibri"/>
      <family val="2"/>
      <charset val="238"/>
    </font>
    <font>
      <sz val="11"/>
      <color theme="0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31"/>
      </patternFill>
    </fill>
  </fills>
  <borders count="5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4">
    <xf numFmtId="0" fontId="0" fillId="0" borderId="0"/>
    <xf numFmtId="164" fontId="1" fillId="0" borderId="0" applyFill="0" applyBorder="0" applyAlignment="0" applyProtection="0"/>
    <xf numFmtId="0" fontId="1" fillId="0" borderId="0"/>
    <xf numFmtId="0" fontId="1" fillId="0" borderId="0"/>
  </cellStyleXfs>
  <cellXfs count="238">
    <xf numFmtId="0" fontId="0" fillId="0" borderId="0" xfId="0"/>
    <xf numFmtId="0" fontId="12" fillId="0" borderId="0" xfId="2" applyFont="1" applyAlignment="1" applyProtection="1">
      <alignment vertical="center"/>
      <protection hidden="1"/>
    </xf>
    <xf numFmtId="172" fontId="18" fillId="0" borderId="0" xfId="2" applyNumberFormat="1" applyFont="1" applyAlignment="1" applyProtection="1">
      <alignment vertical="center"/>
      <protection hidden="1"/>
    </xf>
    <xf numFmtId="168" fontId="18" fillId="0" borderId="0" xfId="2" applyNumberFormat="1" applyFont="1" applyAlignment="1" applyProtection="1">
      <alignment vertical="center"/>
      <protection hidden="1"/>
    </xf>
    <xf numFmtId="173" fontId="18" fillId="0" borderId="0" xfId="2" applyNumberFormat="1" applyFont="1" applyAlignment="1" applyProtection="1">
      <alignment horizontal="right"/>
      <protection hidden="1"/>
    </xf>
    <xf numFmtId="0" fontId="16" fillId="0" borderId="8" xfId="2" applyFont="1" applyBorder="1" applyProtection="1">
      <protection hidden="1"/>
    </xf>
    <xf numFmtId="0" fontId="16" fillId="0" borderId="9" xfId="2" applyFont="1" applyBorder="1" applyAlignment="1" applyProtection="1">
      <alignment horizontal="right"/>
      <protection hidden="1"/>
    </xf>
    <xf numFmtId="0" fontId="16" fillId="0" borderId="9" xfId="2" applyFont="1" applyBorder="1" applyProtection="1">
      <protection hidden="1"/>
    </xf>
    <xf numFmtId="172" fontId="16" fillId="0" borderId="9" xfId="2" applyNumberFormat="1" applyFont="1" applyBorder="1" applyProtection="1">
      <protection hidden="1"/>
    </xf>
    <xf numFmtId="168" fontId="15" fillId="0" borderId="31" xfId="2" applyNumberFormat="1" applyFont="1" applyBorder="1" applyAlignment="1" applyProtection="1">
      <alignment wrapText="1"/>
      <protection hidden="1"/>
    </xf>
    <xf numFmtId="168" fontId="15" fillId="0" borderId="33" xfId="2" applyNumberFormat="1" applyFont="1" applyBorder="1" applyAlignment="1" applyProtection="1">
      <alignment wrapText="1"/>
      <protection hidden="1"/>
    </xf>
    <xf numFmtId="168" fontId="15" fillId="0" borderId="0" xfId="2" applyNumberFormat="1" applyFont="1" applyAlignment="1" applyProtection="1">
      <alignment wrapText="1"/>
      <protection hidden="1"/>
    </xf>
    <xf numFmtId="0" fontId="16" fillId="0" borderId="0" xfId="2" applyFont="1" applyProtection="1">
      <protection hidden="1"/>
    </xf>
    <xf numFmtId="0" fontId="17" fillId="0" borderId="0" xfId="0" applyFont="1" applyProtection="1">
      <protection hidden="1"/>
    </xf>
    <xf numFmtId="0" fontId="7" fillId="0" borderId="11" xfId="2" applyFont="1" applyBorder="1" applyProtection="1">
      <protection hidden="1"/>
    </xf>
    <xf numFmtId="173" fontId="5" fillId="0" borderId="12" xfId="2" applyNumberFormat="1" applyFont="1" applyBorder="1" applyAlignment="1" applyProtection="1">
      <alignment horizontal="right"/>
      <protection hidden="1"/>
    </xf>
    <xf numFmtId="0" fontId="7" fillId="0" borderId="0" xfId="2" applyFont="1" applyProtection="1">
      <protection hidden="1"/>
    </xf>
    <xf numFmtId="171" fontId="16" fillId="0" borderId="0" xfId="2" applyNumberFormat="1" applyFont="1" applyAlignment="1" applyProtection="1">
      <alignment horizontal="right"/>
      <protection hidden="1"/>
    </xf>
    <xf numFmtId="0" fontId="26" fillId="0" borderId="0" xfId="0" applyFont="1" applyAlignment="1" applyProtection="1">
      <alignment horizontal="left" vertical="center" wrapText="1"/>
      <protection hidden="1"/>
    </xf>
    <xf numFmtId="39" fontId="26" fillId="0" borderId="0" xfId="0" applyNumberFormat="1" applyFont="1" applyAlignment="1" applyProtection="1">
      <alignment horizontal="right" vertical="center"/>
      <protection hidden="1"/>
    </xf>
    <xf numFmtId="0" fontId="19" fillId="0" borderId="13" xfId="2" applyFont="1" applyBorder="1" applyProtection="1">
      <protection hidden="1"/>
    </xf>
    <xf numFmtId="0" fontId="16" fillId="0" borderId="14" xfId="0" applyFont="1" applyBorder="1" applyAlignment="1" applyProtection="1">
      <alignment horizontal="right"/>
      <protection hidden="1"/>
    </xf>
    <xf numFmtId="0" fontId="19" fillId="0" borderId="0" xfId="2" applyFont="1" applyProtection="1">
      <protection hidden="1"/>
    </xf>
    <xf numFmtId="171" fontId="7" fillId="0" borderId="0" xfId="2" applyNumberFormat="1" applyFont="1" applyProtection="1">
      <protection hidden="1"/>
    </xf>
    <xf numFmtId="49" fontId="5" fillId="0" borderId="0" xfId="2" applyNumberFormat="1" applyFont="1" applyProtection="1">
      <protection hidden="1"/>
    </xf>
    <xf numFmtId="49" fontId="7" fillId="0" borderId="0" xfId="2" applyNumberFormat="1" applyFont="1" applyProtection="1">
      <protection hidden="1"/>
    </xf>
    <xf numFmtId="172" fontId="22" fillId="0" borderId="0" xfId="2" applyNumberFormat="1" applyFont="1" applyProtection="1">
      <protection hidden="1"/>
    </xf>
    <xf numFmtId="168" fontId="22" fillId="0" borderId="0" xfId="2" applyNumberFormat="1" applyFont="1" applyProtection="1">
      <protection hidden="1"/>
    </xf>
    <xf numFmtId="171" fontId="16" fillId="0" borderId="0" xfId="2" applyNumberFormat="1" applyFont="1" applyProtection="1">
      <protection hidden="1"/>
    </xf>
    <xf numFmtId="49" fontId="16" fillId="0" borderId="0" xfId="2" applyNumberFormat="1" applyFont="1" applyProtection="1">
      <protection hidden="1"/>
    </xf>
    <xf numFmtId="2" fontId="16" fillId="0" borderId="0" xfId="0" applyNumberFormat="1" applyFont="1" applyProtection="1">
      <protection hidden="1"/>
    </xf>
    <xf numFmtId="1" fontId="20" fillId="0" borderId="0" xfId="0" applyNumberFormat="1" applyFont="1" applyProtection="1">
      <protection hidden="1"/>
    </xf>
    <xf numFmtId="177" fontId="20" fillId="0" borderId="0" xfId="0" applyNumberFormat="1" applyFont="1" applyAlignment="1" applyProtection="1">
      <alignment horizontal="right"/>
      <protection hidden="1"/>
    </xf>
    <xf numFmtId="173" fontId="16" fillId="0" borderId="12" xfId="0" applyNumberFormat="1" applyFont="1" applyBorder="1" applyAlignment="1" applyProtection="1">
      <alignment horizontal="right"/>
      <protection hidden="1"/>
    </xf>
    <xf numFmtId="39" fontId="26" fillId="4" borderId="22" xfId="0" applyNumberFormat="1" applyFont="1" applyFill="1" applyBorder="1" applyAlignment="1" applyProtection="1">
      <alignment horizontal="right" vertical="center"/>
      <protection hidden="1"/>
    </xf>
    <xf numFmtId="171" fontId="16" fillId="0" borderId="0" xfId="0" applyNumberFormat="1" applyFont="1" applyAlignment="1" applyProtection="1">
      <alignment horizontal="right"/>
      <protection hidden="1"/>
    </xf>
    <xf numFmtId="172" fontId="20" fillId="0" borderId="0" xfId="0" applyNumberFormat="1" applyFont="1" applyProtection="1">
      <protection hidden="1"/>
    </xf>
    <xf numFmtId="168" fontId="20" fillId="0" borderId="0" xfId="2" applyNumberFormat="1" applyFont="1" applyProtection="1">
      <protection hidden="1"/>
    </xf>
    <xf numFmtId="173" fontId="16" fillId="0" borderId="22" xfId="0" applyNumberFormat="1" applyFont="1" applyBorder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0" fontId="19" fillId="0" borderId="11" xfId="2" applyFont="1" applyBorder="1" applyProtection="1">
      <protection hidden="1"/>
    </xf>
    <xf numFmtId="171" fontId="19" fillId="0" borderId="0" xfId="2" applyNumberFormat="1" applyFont="1" applyProtection="1">
      <protection hidden="1"/>
    </xf>
    <xf numFmtId="172" fontId="21" fillId="0" borderId="0" xfId="2" applyNumberFormat="1" applyFont="1" applyProtection="1">
      <protection hidden="1"/>
    </xf>
    <xf numFmtId="168" fontId="21" fillId="0" borderId="0" xfId="2" applyNumberFormat="1" applyFont="1" applyProtection="1">
      <protection hidden="1"/>
    </xf>
    <xf numFmtId="173" fontId="16" fillId="0" borderId="12" xfId="2" applyNumberFormat="1" applyFont="1" applyBorder="1" applyAlignment="1" applyProtection="1">
      <alignment horizontal="right"/>
      <protection hidden="1"/>
    </xf>
    <xf numFmtId="0" fontId="16" fillId="0" borderId="0" xfId="0" applyFont="1" applyAlignment="1" applyProtection="1">
      <alignment horizontal="right"/>
      <protection hidden="1"/>
    </xf>
    <xf numFmtId="0" fontId="20" fillId="0" borderId="0" xfId="0" applyFont="1" applyProtection="1">
      <protection hidden="1"/>
    </xf>
    <xf numFmtId="168" fontId="20" fillId="0" borderId="0" xfId="0" applyNumberFormat="1" applyFont="1" applyAlignment="1" applyProtection="1">
      <alignment horizontal="right"/>
      <protection hidden="1"/>
    </xf>
    <xf numFmtId="173" fontId="20" fillId="0" borderId="12" xfId="0" applyNumberFormat="1" applyFont="1" applyBorder="1" applyAlignment="1" applyProtection="1">
      <alignment horizontal="right"/>
      <protection hidden="1"/>
    </xf>
    <xf numFmtId="49" fontId="26" fillId="0" borderId="0" xfId="2" applyNumberFormat="1" applyFont="1" applyProtection="1">
      <protection hidden="1"/>
    </xf>
    <xf numFmtId="2" fontId="26" fillId="0" borderId="0" xfId="0" applyNumberFormat="1" applyFont="1" applyProtection="1">
      <protection hidden="1"/>
    </xf>
    <xf numFmtId="173" fontId="26" fillId="4" borderId="12" xfId="0" applyNumberFormat="1" applyFont="1" applyFill="1" applyBorder="1" applyAlignment="1" applyProtection="1">
      <alignment horizontal="right"/>
      <protection hidden="1"/>
    </xf>
    <xf numFmtId="0" fontId="26" fillId="0" borderId="0" xfId="0" applyFont="1" applyProtection="1">
      <protection hidden="1"/>
    </xf>
    <xf numFmtId="49" fontId="16" fillId="0" borderId="14" xfId="2" applyNumberFormat="1" applyFont="1" applyBorder="1" applyProtection="1">
      <protection hidden="1"/>
    </xf>
    <xf numFmtId="172" fontId="20" fillId="0" borderId="14" xfId="0" applyNumberFormat="1" applyFont="1" applyBorder="1" applyProtection="1">
      <protection hidden="1"/>
    </xf>
    <xf numFmtId="168" fontId="20" fillId="0" borderId="14" xfId="2" applyNumberFormat="1" applyFont="1" applyBorder="1" applyProtection="1">
      <protection hidden="1"/>
    </xf>
    <xf numFmtId="173" fontId="16" fillId="0" borderId="21" xfId="2" applyNumberFormat="1" applyFont="1" applyBorder="1" applyAlignment="1" applyProtection="1">
      <alignment horizontal="right"/>
      <protection hidden="1"/>
    </xf>
    <xf numFmtId="0" fontId="19" fillId="0" borderId="35" xfId="2" applyFont="1" applyBorder="1" applyProtection="1">
      <protection hidden="1"/>
    </xf>
    <xf numFmtId="49" fontId="26" fillId="0" borderId="0" xfId="2" applyNumberFormat="1" applyFont="1" applyAlignment="1" applyProtection="1">
      <alignment wrapText="1"/>
      <protection hidden="1"/>
    </xf>
    <xf numFmtId="2" fontId="26" fillId="0" borderId="0" xfId="2" applyNumberFormat="1" applyFont="1" applyProtection="1">
      <protection hidden="1"/>
    </xf>
    <xf numFmtId="173" fontId="26" fillId="4" borderId="12" xfId="2" applyNumberFormat="1" applyFont="1" applyFill="1" applyBorder="1" applyAlignment="1" applyProtection="1">
      <alignment horizontal="right"/>
      <protection hidden="1"/>
    </xf>
    <xf numFmtId="0" fontId="16" fillId="0" borderId="13" xfId="2" applyFont="1" applyBorder="1" applyProtection="1">
      <protection hidden="1"/>
    </xf>
    <xf numFmtId="171" fontId="16" fillId="0" borderId="14" xfId="2" applyNumberFormat="1" applyFont="1" applyBorder="1" applyProtection="1">
      <protection hidden="1"/>
    </xf>
    <xf numFmtId="2" fontId="20" fillId="0" borderId="14" xfId="2" applyNumberFormat="1" applyFont="1" applyBorder="1" applyProtection="1">
      <protection hidden="1"/>
    </xf>
    <xf numFmtId="173" fontId="20" fillId="0" borderId="21" xfId="2" applyNumberFormat="1" applyFont="1" applyBorder="1" applyAlignment="1" applyProtection="1">
      <alignment horizontal="right"/>
      <protection hidden="1"/>
    </xf>
    <xf numFmtId="0" fontId="16" fillId="0" borderId="11" xfId="2" applyFont="1" applyBorder="1" applyProtection="1">
      <protection hidden="1"/>
    </xf>
    <xf numFmtId="2" fontId="21" fillId="0" borderId="0" xfId="2" applyNumberFormat="1" applyFont="1" applyProtection="1">
      <protection hidden="1"/>
    </xf>
    <xf numFmtId="49" fontId="19" fillId="0" borderId="0" xfId="2" applyNumberFormat="1" applyFont="1" applyProtection="1">
      <protection hidden="1"/>
    </xf>
    <xf numFmtId="173" fontId="19" fillId="4" borderId="12" xfId="2" applyNumberFormat="1" applyFont="1" applyFill="1" applyBorder="1" applyAlignment="1" applyProtection="1">
      <alignment horizontal="right"/>
      <protection hidden="1"/>
    </xf>
    <xf numFmtId="0" fontId="24" fillId="0" borderId="11" xfId="0" applyFont="1" applyBorder="1" applyProtection="1">
      <protection hidden="1"/>
    </xf>
    <xf numFmtId="2" fontId="23" fillId="0" borderId="0" xfId="2" applyNumberFormat="1" applyFont="1" applyProtection="1">
      <protection hidden="1"/>
    </xf>
    <xf numFmtId="172" fontId="16" fillId="0" borderId="0" xfId="2" applyNumberFormat="1" applyFont="1" applyProtection="1">
      <protection hidden="1"/>
    </xf>
    <xf numFmtId="168" fontId="16" fillId="0" borderId="0" xfId="2" applyNumberFormat="1" applyFont="1" applyProtection="1">
      <protection hidden="1"/>
    </xf>
    <xf numFmtId="173" fontId="25" fillId="0" borderId="0" xfId="2" applyNumberFormat="1" applyFont="1" applyAlignment="1" applyProtection="1">
      <alignment horizontal="right"/>
      <protection hidden="1"/>
    </xf>
    <xf numFmtId="173" fontId="16" fillId="0" borderId="0" xfId="2" applyNumberFormat="1" applyFont="1" applyAlignment="1" applyProtection="1">
      <alignment horizontal="right"/>
      <protection hidden="1"/>
    </xf>
    <xf numFmtId="39" fontId="26" fillId="3" borderId="0" xfId="0" applyNumberFormat="1" applyFont="1" applyFill="1" applyAlignment="1" applyProtection="1">
      <alignment horizontal="right" vertical="center"/>
      <protection locked="0" hidden="1"/>
    </xf>
    <xf numFmtId="168" fontId="26" fillId="3" borderId="0" xfId="0" applyNumberFormat="1" applyFont="1" applyFill="1" applyAlignment="1" applyProtection="1">
      <alignment horizontal="right"/>
      <protection locked="0" hidden="1"/>
    </xf>
    <xf numFmtId="168" fontId="19" fillId="3" borderId="0" xfId="0" applyNumberFormat="1" applyFont="1" applyFill="1" applyAlignment="1" applyProtection="1">
      <alignment horizontal="right"/>
      <protection locked="0" hidden="1"/>
    </xf>
    <xf numFmtId="0" fontId="4" fillId="0" borderId="0" xfId="2" applyFont="1" applyAlignment="1" applyProtection="1">
      <alignment vertical="center"/>
      <protection hidden="1"/>
    </xf>
    <xf numFmtId="172" fontId="13" fillId="0" borderId="0" xfId="2" applyNumberFormat="1" applyFont="1" applyAlignment="1" applyProtection="1">
      <alignment vertical="center"/>
      <protection hidden="1"/>
    </xf>
    <xf numFmtId="168" fontId="13" fillId="0" borderId="0" xfId="2" applyNumberFormat="1" applyFont="1" applyAlignment="1" applyProtection="1">
      <alignment vertical="center"/>
      <protection hidden="1"/>
    </xf>
    <xf numFmtId="173" fontId="13" fillId="0" borderId="0" xfId="2" applyNumberFormat="1" applyFont="1" applyAlignment="1" applyProtection="1">
      <alignment horizontal="right"/>
      <protection hidden="1"/>
    </xf>
    <xf numFmtId="0" fontId="2" fillId="0" borderId="8" xfId="2" applyFont="1" applyBorder="1" applyProtection="1">
      <protection hidden="1"/>
    </xf>
    <xf numFmtId="0" fontId="2" fillId="0" borderId="9" xfId="2" applyFont="1" applyBorder="1" applyAlignment="1" applyProtection="1">
      <alignment horizontal="right"/>
      <protection hidden="1"/>
    </xf>
    <xf numFmtId="0" fontId="2" fillId="0" borderId="9" xfId="2" applyFont="1" applyBorder="1" applyProtection="1">
      <protection hidden="1"/>
    </xf>
    <xf numFmtId="172" fontId="2" fillId="0" borderId="9" xfId="2" applyNumberFormat="1" applyFont="1" applyBorder="1" applyProtection="1">
      <protection hidden="1"/>
    </xf>
    <xf numFmtId="0" fontId="2" fillId="0" borderId="0" xfId="2" applyFont="1" applyProtection="1">
      <protection hidden="1"/>
    </xf>
    <xf numFmtId="0" fontId="11" fillId="0" borderId="0" xfId="0" applyFont="1" applyProtection="1">
      <protection hidden="1"/>
    </xf>
    <xf numFmtId="0" fontId="3" fillId="0" borderId="11" xfId="2" applyFont="1" applyBorder="1" applyProtection="1">
      <protection hidden="1"/>
    </xf>
    <xf numFmtId="171" fontId="3" fillId="0" borderId="0" xfId="2" applyNumberFormat="1" applyFont="1" applyProtection="1">
      <protection hidden="1"/>
    </xf>
    <xf numFmtId="49" fontId="2" fillId="0" borderId="0" xfId="2" applyNumberFormat="1" applyFont="1" applyProtection="1">
      <protection hidden="1"/>
    </xf>
    <xf numFmtId="172" fontId="14" fillId="0" borderId="0" xfId="2" applyNumberFormat="1" applyFont="1" applyProtection="1">
      <protection hidden="1"/>
    </xf>
    <xf numFmtId="168" fontId="14" fillId="0" borderId="0" xfId="2" applyNumberFormat="1" applyFont="1" applyProtection="1">
      <protection hidden="1"/>
    </xf>
    <xf numFmtId="173" fontId="2" fillId="0" borderId="12" xfId="2" applyNumberFormat="1" applyFont="1" applyBorder="1" applyAlignment="1" applyProtection="1">
      <alignment horizontal="right"/>
      <protection hidden="1"/>
    </xf>
    <xf numFmtId="0" fontId="3" fillId="0" borderId="0" xfId="2" applyFont="1" applyProtection="1">
      <protection hidden="1"/>
    </xf>
    <xf numFmtId="0" fontId="6" fillId="0" borderId="11" xfId="2" applyFont="1" applyBorder="1" applyProtection="1">
      <protection hidden="1"/>
    </xf>
    <xf numFmtId="171" fontId="2" fillId="0" borderId="0" xfId="2" applyNumberFormat="1" applyFont="1" applyProtection="1">
      <protection hidden="1"/>
    </xf>
    <xf numFmtId="172" fontId="19" fillId="0" borderId="0" xfId="2" applyNumberFormat="1" applyFont="1" applyProtection="1">
      <protection hidden="1"/>
    </xf>
    <xf numFmtId="168" fontId="19" fillId="4" borderId="12" xfId="2" applyNumberFormat="1" applyFont="1" applyFill="1" applyBorder="1" applyProtection="1">
      <protection hidden="1"/>
    </xf>
    <xf numFmtId="0" fontId="2" fillId="0" borderId="13" xfId="2" applyFont="1" applyBorder="1" applyProtection="1">
      <protection hidden="1"/>
    </xf>
    <xf numFmtId="171" fontId="2" fillId="0" borderId="14" xfId="2" applyNumberFormat="1" applyFont="1" applyBorder="1" applyProtection="1">
      <protection hidden="1"/>
    </xf>
    <xf numFmtId="49" fontId="19" fillId="0" borderId="14" xfId="2" applyNumberFormat="1" applyFont="1" applyBorder="1" applyProtection="1">
      <protection hidden="1"/>
    </xf>
    <xf numFmtId="172" fontId="19" fillId="0" borderId="14" xfId="2" applyNumberFormat="1" applyFont="1" applyBorder="1" applyProtection="1">
      <protection hidden="1"/>
    </xf>
    <xf numFmtId="168" fontId="19" fillId="4" borderId="21" xfId="2" applyNumberFormat="1" applyFont="1" applyFill="1" applyBorder="1" applyProtection="1">
      <protection hidden="1"/>
    </xf>
    <xf numFmtId="171" fontId="2" fillId="0" borderId="9" xfId="2" applyNumberFormat="1" applyFont="1" applyBorder="1" applyProtection="1">
      <protection hidden="1"/>
    </xf>
    <xf numFmtId="49" fontId="2" fillId="0" borderId="9" xfId="2" applyNumberFormat="1" applyFont="1" applyBorder="1" applyProtection="1">
      <protection hidden="1"/>
    </xf>
    <xf numFmtId="172" fontId="14" fillId="0" borderId="9" xfId="2" applyNumberFormat="1" applyFont="1" applyBorder="1" applyProtection="1">
      <protection hidden="1"/>
    </xf>
    <xf numFmtId="168" fontId="14" fillId="0" borderId="9" xfId="2" applyNumberFormat="1" applyFont="1" applyBorder="1" applyProtection="1">
      <protection hidden="1"/>
    </xf>
    <xf numFmtId="0" fontId="2" fillId="0" borderId="11" xfId="2" applyFont="1" applyBorder="1" applyProtection="1">
      <protection hidden="1"/>
    </xf>
    <xf numFmtId="168" fontId="2" fillId="0" borderId="12" xfId="2" applyNumberFormat="1" applyFont="1" applyBorder="1" applyAlignment="1" applyProtection="1">
      <alignment horizontal="right"/>
      <protection hidden="1"/>
    </xf>
    <xf numFmtId="171" fontId="6" fillId="0" borderId="0" xfId="2" applyNumberFormat="1" applyFont="1" applyProtection="1">
      <protection hidden="1"/>
    </xf>
    <xf numFmtId="172" fontId="23" fillId="0" borderId="0" xfId="2" applyNumberFormat="1" applyFont="1" applyProtection="1">
      <protection hidden="1"/>
    </xf>
    <xf numFmtId="168" fontId="23" fillId="4" borderId="12" xfId="2" applyNumberFormat="1" applyFont="1" applyFill="1" applyBorder="1" applyAlignment="1" applyProtection="1">
      <alignment horizontal="right"/>
      <protection hidden="1"/>
    </xf>
    <xf numFmtId="0" fontId="3" fillId="0" borderId="8" xfId="2" applyFont="1" applyBorder="1" applyProtection="1">
      <protection hidden="1"/>
    </xf>
    <xf numFmtId="172" fontId="2" fillId="0" borderId="0" xfId="2" applyNumberFormat="1" applyFont="1" applyProtection="1">
      <protection hidden="1"/>
    </xf>
    <xf numFmtId="168" fontId="2" fillId="0" borderId="0" xfId="2" applyNumberFormat="1" applyFont="1" applyProtection="1">
      <protection hidden="1"/>
    </xf>
    <xf numFmtId="173" fontId="15" fillId="0" borderId="0" xfId="2" applyNumberFormat="1" applyFont="1" applyAlignment="1" applyProtection="1">
      <alignment horizontal="right"/>
      <protection hidden="1"/>
    </xf>
    <xf numFmtId="173" fontId="2" fillId="0" borderId="0" xfId="2" applyNumberFormat="1" applyFont="1" applyAlignment="1" applyProtection="1">
      <alignment horizontal="right"/>
      <protection hidden="1"/>
    </xf>
    <xf numFmtId="168" fontId="19" fillId="3" borderId="0" xfId="2" applyNumberFormat="1" applyFont="1" applyFill="1" applyProtection="1">
      <protection locked="0" hidden="1"/>
    </xf>
    <xf numFmtId="168" fontId="31" fillId="5" borderId="10" xfId="2" applyNumberFormat="1" applyFont="1" applyFill="1" applyBorder="1" applyAlignment="1" applyProtection="1">
      <alignment horizontal="right"/>
      <protection hidden="1"/>
    </xf>
    <xf numFmtId="168" fontId="31" fillId="5" borderId="10" xfId="2" applyNumberFormat="1" applyFont="1" applyFill="1" applyBorder="1" applyProtection="1">
      <protection hidden="1"/>
    </xf>
    <xf numFmtId="173" fontId="32" fillId="5" borderId="29" xfId="2" applyNumberFormat="1" applyFont="1" applyFill="1" applyBorder="1" applyAlignment="1" applyProtection="1">
      <alignment horizontal="right"/>
      <protection hidden="1"/>
    </xf>
    <xf numFmtId="173" fontId="32" fillId="5" borderId="10" xfId="2" applyNumberFormat="1" applyFont="1" applyFill="1" applyBorder="1" applyAlignment="1" applyProtection="1">
      <alignment horizontal="right"/>
      <protection hidden="1"/>
    </xf>
    <xf numFmtId="165" fontId="2" fillId="0" borderId="0" xfId="2" applyNumberFormat="1" applyFont="1" applyProtection="1">
      <protection hidden="1"/>
    </xf>
    <xf numFmtId="166" fontId="2" fillId="0" borderId="0" xfId="2" applyNumberFormat="1" applyFont="1" applyProtection="1">
      <protection hidden="1"/>
    </xf>
    <xf numFmtId="167" fontId="3" fillId="0" borderId="0" xfId="2" applyNumberFormat="1" applyFont="1" applyProtection="1">
      <protection hidden="1"/>
    </xf>
    <xf numFmtId="2" fontId="2" fillId="0" borderId="0" xfId="2" applyNumberFormat="1" applyFont="1" applyProtection="1">
      <protection hidden="1"/>
    </xf>
    <xf numFmtId="174" fontId="2" fillId="0" borderId="0" xfId="2" applyNumberFormat="1" applyFont="1" applyProtection="1">
      <protection hidden="1"/>
    </xf>
    <xf numFmtId="169" fontId="2" fillId="0" borderId="0" xfId="2" applyNumberFormat="1" applyFont="1" applyProtection="1">
      <protection hidden="1"/>
    </xf>
    <xf numFmtId="170" fontId="2" fillId="0" borderId="0" xfId="2" applyNumberFormat="1" applyFont="1" applyProtection="1">
      <protection hidden="1"/>
    </xf>
    <xf numFmtId="0" fontId="6" fillId="0" borderId="0" xfId="2" applyFont="1" applyProtection="1">
      <protection hidden="1"/>
    </xf>
    <xf numFmtId="175" fontId="2" fillId="0" borderId="0" xfId="2" applyNumberFormat="1" applyFont="1" applyProtection="1">
      <protection hidden="1"/>
    </xf>
    <xf numFmtId="176" fontId="2" fillId="0" borderId="0" xfId="2" applyNumberFormat="1" applyFont="1" applyProtection="1">
      <protection hidden="1"/>
    </xf>
    <xf numFmtId="0" fontId="2" fillId="0" borderId="34" xfId="2" applyFont="1" applyBorder="1" applyProtection="1">
      <protection hidden="1"/>
    </xf>
    <xf numFmtId="0" fontId="29" fillId="0" borderId="34" xfId="2" applyFont="1" applyBorder="1" applyProtection="1">
      <protection hidden="1"/>
    </xf>
    <xf numFmtId="0" fontId="3" fillId="0" borderId="34" xfId="2" applyFont="1" applyBorder="1" applyProtection="1">
      <protection hidden="1"/>
    </xf>
    <xf numFmtId="2" fontId="2" fillId="0" borderId="34" xfId="2" applyNumberFormat="1" applyFont="1" applyBorder="1" applyProtection="1">
      <protection hidden="1"/>
    </xf>
    <xf numFmtId="175" fontId="2" fillId="0" borderId="34" xfId="2" applyNumberFormat="1" applyFont="1" applyBorder="1" applyProtection="1">
      <protection hidden="1"/>
    </xf>
    <xf numFmtId="176" fontId="2" fillId="0" borderId="34" xfId="2" applyNumberFormat="1" applyFont="1" applyBorder="1" applyProtection="1">
      <protection hidden="1"/>
    </xf>
    <xf numFmtId="0" fontId="2" fillId="0" borderId="1" xfId="2" applyFont="1" applyBorder="1" applyAlignment="1" applyProtection="1">
      <alignment horizontal="right"/>
      <protection hidden="1"/>
    </xf>
    <xf numFmtId="0" fontId="2" fillId="0" borderId="2" xfId="2" applyFont="1" applyBorder="1" applyAlignment="1" applyProtection="1">
      <alignment horizontal="right"/>
      <protection hidden="1"/>
    </xf>
    <xf numFmtId="2" fontId="2" fillId="0" borderId="2" xfId="2" applyNumberFormat="1" applyFont="1" applyBorder="1" applyAlignment="1" applyProtection="1">
      <alignment horizontal="right"/>
      <protection hidden="1"/>
    </xf>
    <xf numFmtId="175" fontId="2" fillId="0" borderId="2" xfId="2" applyNumberFormat="1" applyFont="1" applyBorder="1" applyAlignment="1" applyProtection="1">
      <alignment horizontal="right"/>
      <protection hidden="1"/>
    </xf>
    <xf numFmtId="176" fontId="2" fillId="0" borderId="3" xfId="2" applyNumberFormat="1" applyFont="1" applyBorder="1" applyAlignment="1" applyProtection="1">
      <alignment horizontal="right"/>
      <protection hidden="1"/>
    </xf>
    <xf numFmtId="0" fontId="2" fillId="0" borderId="15" xfId="2" applyFont="1" applyBorder="1" applyProtection="1">
      <protection hidden="1"/>
    </xf>
    <xf numFmtId="49" fontId="2" fillId="0" borderId="16" xfId="2" applyNumberFormat="1" applyFont="1" applyBorder="1" applyProtection="1">
      <protection hidden="1"/>
    </xf>
    <xf numFmtId="2" fontId="2" fillId="0" borderId="4" xfId="2" applyNumberFormat="1" applyFont="1" applyBorder="1" applyProtection="1">
      <protection hidden="1"/>
    </xf>
    <xf numFmtId="175" fontId="2" fillId="0" borderId="4" xfId="2" applyNumberFormat="1" applyFont="1" applyBorder="1" applyProtection="1">
      <protection hidden="1"/>
    </xf>
    <xf numFmtId="176" fontId="2" fillId="4" borderId="17" xfId="2" applyNumberFormat="1" applyFont="1" applyFill="1" applyBorder="1" applyProtection="1">
      <protection hidden="1"/>
    </xf>
    <xf numFmtId="0" fontId="2" fillId="0" borderId="5" xfId="2" applyFont="1" applyBorder="1" applyProtection="1">
      <protection hidden="1"/>
    </xf>
    <xf numFmtId="49" fontId="2" fillId="0" borderId="23" xfId="2" applyNumberFormat="1" applyFont="1" applyBorder="1" applyProtection="1">
      <protection hidden="1"/>
    </xf>
    <xf numFmtId="175" fontId="2" fillId="0" borderId="40" xfId="2" applyNumberFormat="1" applyFont="1" applyBorder="1" applyProtection="1">
      <protection hidden="1"/>
    </xf>
    <xf numFmtId="176" fontId="2" fillId="4" borderId="7" xfId="2" applyNumberFormat="1" applyFont="1" applyFill="1" applyBorder="1" applyProtection="1">
      <protection hidden="1"/>
    </xf>
    <xf numFmtId="0" fontId="2" fillId="0" borderId="36" xfId="2" applyFont="1" applyBorder="1" applyProtection="1">
      <protection hidden="1"/>
    </xf>
    <xf numFmtId="49" fontId="2" fillId="0" borderId="37" xfId="2" applyNumberFormat="1" applyFont="1" applyBorder="1" applyProtection="1">
      <protection hidden="1"/>
    </xf>
    <xf numFmtId="2" fontId="2" fillId="0" borderId="38" xfId="2" applyNumberFormat="1" applyFont="1" applyBorder="1" applyProtection="1">
      <protection hidden="1"/>
    </xf>
    <xf numFmtId="175" fontId="2" fillId="0" borderId="38" xfId="2" applyNumberFormat="1" applyFont="1" applyBorder="1" applyProtection="1">
      <protection hidden="1"/>
    </xf>
    <xf numFmtId="176" fontId="2" fillId="4" borderId="39" xfId="2" applyNumberFormat="1" applyFont="1" applyFill="1" applyBorder="1" applyProtection="1">
      <protection hidden="1"/>
    </xf>
    <xf numFmtId="1" fontId="31" fillId="6" borderId="18" xfId="2" applyNumberFormat="1" applyFont="1" applyFill="1" applyBorder="1" applyProtection="1">
      <protection hidden="1"/>
    </xf>
    <xf numFmtId="49" fontId="30" fillId="6" borderId="19" xfId="2" applyNumberFormat="1" applyFont="1" applyFill="1" applyBorder="1" applyProtection="1">
      <protection hidden="1"/>
    </xf>
    <xf numFmtId="2" fontId="30" fillId="6" borderId="19" xfId="2" applyNumberFormat="1" applyFont="1" applyFill="1" applyBorder="1" applyProtection="1">
      <protection hidden="1"/>
    </xf>
    <xf numFmtId="175" fontId="30" fillId="6" borderId="19" xfId="2" applyNumberFormat="1" applyFont="1" applyFill="1" applyBorder="1" applyProtection="1">
      <protection hidden="1"/>
    </xf>
    <xf numFmtId="176" fontId="30" fillId="6" borderId="20" xfId="2" applyNumberFormat="1" applyFont="1" applyFill="1" applyBorder="1" applyProtection="1">
      <protection hidden="1"/>
    </xf>
    <xf numFmtId="167" fontId="2" fillId="0" borderId="0" xfId="2" applyNumberFormat="1" applyFont="1" applyProtection="1">
      <protection hidden="1"/>
    </xf>
    <xf numFmtId="2" fontId="2" fillId="3" borderId="4" xfId="2" applyNumberFormat="1" applyFont="1" applyFill="1" applyBorder="1" applyProtection="1">
      <protection locked="0" hidden="1"/>
    </xf>
    <xf numFmtId="2" fontId="2" fillId="3" borderId="40" xfId="2" applyNumberFormat="1" applyFont="1" applyFill="1" applyBorder="1" applyProtection="1">
      <protection locked="0" hidden="1"/>
    </xf>
    <xf numFmtId="0" fontId="27" fillId="0" borderId="8" xfId="2" applyFont="1" applyBorder="1" applyProtection="1">
      <protection hidden="1"/>
    </xf>
    <xf numFmtId="0" fontId="33" fillId="0" borderId="9" xfId="0" applyFont="1" applyBorder="1" applyAlignment="1" applyProtection="1">
      <alignment horizontal="right"/>
      <protection hidden="1"/>
    </xf>
    <xf numFmtId="49" fontId="33" fillId="0" borderId="30" xfId="2" applyNumberFormat="1" applyFont="1" applyBorder="1" applyProtection="1">
      <protection hidden="1"/>
    </xf>
    <xf numFmtId="172" fontId="34" fillId="0" borderId="30" xfId="2" applyNumberFormat="1" applyFont="1" applyBorder="1" applyProtection="1">
      <protection hidden="1"/>
    </xf>
    <xf numFmtId="168" fontId="34" fillId="0" borderId="30" xfId="2" applyNumberFormat="1" applyFont="1" applyBorder="1" applyProtection="1">
      <protection hidden="1"/>
    </xf>
    <xf numFmtId="0" fontId="33" fillId="0" borderId="0" xfId="2" applyFont="1" applyProtection="1">
      <protection hidden="1"/>
    </xf>
    <xf numFmtId="171" fontId="27" fillId="0" borderId="9" xfId="2" applyNumberFormat="1" applyFont="1" applyBorder="1" applyProtection="1">
      <protection hidden="1"/>
    </xf>
    <xf numFmtId="49" fontId="33" fillId="0" borderId="9" xfId="2" applyNumberFormat="1" applyFont="1" applyBorder="1" applyProtection="1">
      <protection hidden="1"/>
    </xf>
    <xf numFmtId="172" fontId="34" fillId="0" borderId="9" xfId="2" applyNumberFormat="1" applyFont="1" applyBorder="1" applyProtection="1">
      <protection hidden="1"/>
    </xf>
    <xf numFmtId="168" fontId="34" fillId="0" borderId="9" xfId="2" applyNumberFormat="1" applyFont="1" applyBorder="1" applyProtection="1">
      <protection hidden="1"/>
    </xf>
    <xf numFmtId="0" fontId="33" fillId="0" borderId="8" xfId="2" applyFont="1" applyBorder="1" applyProtection="1">
      <protection hidden="1"/>
    </xf>
    <xf numFmtId="171" fontId="33" fillId="0" borderId="9" xfId="2" applyNumberFormat="1" applyFont="1" applyBorder="1" applyProtection="1">
      <protection hidden="1"/>
    </xf>
    <xf numFmtId="0" fontId="33" fillId="0" borderId="9" xfId="2" applyFont="1" applyBorder="1" applyProtection="1">
      <protection hidden="1"/>
    </xf>
    <xf numFmtId="2" fontId="34" fillId="0" borderId="9" xfId="2" applyNumberFormat="1" applyFont="1" applyBorder="1" applyProtection="1">
      <protection hidden="1"/>
    </xf>
    <xf numFmtId="0" fontId="27" fillId="0" borderId="0" xfId="2" applyFont="1" applyProtection="1">
      <protection hidden="1"/>
    </xf>
    <xf numFmtId="0" fontId="2" fillId="0" borderId="41" xfId="2" applyFont="1" applyBorder="1" applyProtection="1">
      <protection hidden="1"/>
    </xf>
    <xf numFmtId="49" fontId="2" fillId="0" borderId="42" xfId="2" applyNumberFormat="1" applyFont="1" applyBorder="1" applyProtection="1">
      <protection hidden="1"/>
    </xf>
    <xf numFmtId="2" fontId="2" fillId="3" borderId="43" xfId="2" applyNumberFormat="1" applyFont="1" applyFill="1" applyBorder="1" applyProtection="1">
      <protection locked="0" hidden="1"/>
    </xf>
    <xf numFmtId="175" fontId="2" fillId="0" borderId="43" xfId="2" applyNumberFormat="1" applyFont="1" applyBorder="1" applyProtection="1">
      <protection hidden="1"/>
    </xf>
    <xf numFmtId="176" fontId="2" fillId="4" borderId="44" xfId="2" applyNumberFormat="1" applyFont="1" applyFill="1" applyBorder="1" applyProtection="1">
      <protection hidden="1"/>
    </xf>
    <xf numFmtId="0" fontId="2" fillId="0" borderId="45" xfId="2" applyFont="1" applyBorder="1" applyProtection="1">
      <protection hidden="1"/>
    </xf>
    <xf numFmtId="49" fontId="2" fillId="0" borderId="46" xfId="2" applyNumberFormat="1" applyFont="1" applyBorder="1" applyProtection="1">
      <protection hidden="1"/>
    </xf>
    <xf numFmtId="2" fontId="2" fillId="0" borderId="47" xfId="2" applyNumberFormat="1" applyFont="1" applyBorder="1" applyProtection="1">
      <protection hidden="1"/>
    </xf>
    <xf numFmtId="175" fontId="2" fillId="0" borderId="47" xfId="2" applyNumberFormat="1" applyFont="1" applyBorder="1" applyProtection="1">
      <protection hidden="1"/>
    </xf>
    <xf numFmtId="176" fontId="2" fillId="4" borderId="48" xfId="2" applyNumberFormat="1" applyFont="1" applyFill="1" applyBorder="1" applyProtection="1">
      <protection hidden="1"/>
    </xf>
    <xf numFmtId="0" fontId="2" fillId="0" borderId="49" xfId="2" applyFont="1" applyBorder="1" applyProtection="1">
      <protection hidden="1"/>
    </xf>
    <xf numFmtId="49" fontId="2" fillId="0" borderId="50" xfId="2" applyNumberFormat="1" applyFont="1" applyBorder="1" applyProtection="1">
      <protection hidden="1"/>
    </xf>
    <xf numFmtId="2" fontId="2" fillId="0" borderId="51" xfId="2" applyNumberFormat="1" applyFont="1" applyBorder="1" applyProtection="1">
      <protection hidden="1"/>
    </xf>
    <xf numFmtId="175" fontId="2" fillId="0" borderId="51" xfId="2" applyNumberFormat="1" applyFont="1" applyBorder="1" applyProtection="1">
      <protection hidden="1"/>
    </xf>
    <xf numFmtId="176" fontId="2" fillId="4" borderId="52" xfId="2" applyNumberFormat="1" applyFont="1" applyFill="1" applyBorder="1" applyProtection="1">
      <protection hidden="1"/>
    </xf>
    <xf numFmtId="0" fontId="4" fillId="0" borderId="0" xfId="2" applyFont="1" applyProtection="1">
      <protection hidden="1"/>
    </xf>
    <xf numFmtId="0" fontId="0" fillId="0" borderId="0" xfId="0" applyProtection="1">
      <protection hidden="1"/>
    </xf>
    <xf numFmtId="0" fontId="5" fillId="0" borderId="0" xfId="2" applyFont="1" applyAlignment="1" applyProtection="1">
      <alignment vertical="center"/>
      <protection hidden="1"/>
    </xf>
    <xf numFmtId="0" fontId="28" fillId="0" borderId="0" xfId="2" applyFont="1" applyAlignment="1" applyProtection="1">
      <alignment vertical="center" wrapText="1"/>
      <protection hidden="1"/>
    </xf>
    <xf numFmtId="0" fontId="5" fillId="0" borderId="0" xfId="2" applyFont="1" applyProtection="1">
      <protection hidden="1"/>
    </xf>
    <xf numFmtId="0" fontId="5" fillId="0" borderId="0" xfId="2" applyFont="1" applyAlignment="1" applyProtection="1">
      <alignment horizontal="right"/>
      <protection hidden="1"/>
    </xf>
    <xf numFmtId="0" fontId="6" fillId="0" borderId="0" xfId="2" applyFont="1" applyAlignment="1" applyProtection="1">
      <alignment horizontal="right"/>
      <protection hidden="1"/>
    </xf>
    <xf numFmtId="0" fontId="6" fillId="0" borderId="0" xfId="2" applyFont="1" applyAlignment="1" applyProtection="1">
      <alignment horizontal="center"/>
      <protection hidden="1"/>
    </xf>
    <xf numFmtId="0" fontId="2" fillId="0" borderId="24" xfId="2" applyFont="1" applyBorder="1" applyAlignment="1" applyProtection="1">
      <alignment horizontal="right"/>
      <protection hidden="1"/>
    </xf>
    <xf numFmtId="0" fontId="8" fillId="0" borderId="19" xfId="2" applyFont="1" applyBorder="1" applyAlignment="1" applyProtection="1">
      <alignment horizontal="center"/>
      <protection hidden="1"/>
    </xf>
    <xf numFmtId="2" fontId="2" fillId="0" borderId="25" xfId="2" applyNumberFormat="1" applyFont="1" applyBorder="1" applyAlignment="1" applyProtection="1">
      <alignment horizontal="right"/>
      <protection hidden="1"/>
    </xf>
    <xf numFmtId="168" fontId="2" fillId="0" borderId="3" xfId="2" applyNumberFormat="1" applyFont="1" applyBorder="1" applyAlignment="1" applyProtection="1">
      <alignment horizontal="right"/>
      <protection hidden="1"/>
    </xf>
    <xf numFmtId="0" fontId="10" fillId="0" borderId="5" xfId="2" applyFont="1" applyBorder="1" applyAlignment="1" applyProtection="1">
      <alignment horizontal="center"/>
      <protection hidden="1"/>
    </xf>
    <xf numFmtId="168" fontId="2" fillId="0" borderId="7" xfId="2" applyNumberFormat="1" applyFont="1" applyBorder="1" applyProtection="1">
      <protection hidden="1"/>
    </xf>
    <xf numFmtId="0" fontId="9" fillId="0" borderId="23" xfId="2" applyFont="1" applyBorder="1" applyProtection="1">
      <protection hidden="1"/>
    </xf>
    <xf numFmtId="0" fontId="1" fillId="0" borderId="6" xfId="2" applyBorder="1" applyAlignment="1" applyProtection="1">
      <alignment horizontal="center"/>
      <protection hidden="1"/>
    </xf>
    <xf numFmtId="2" fontId="2" fillId="0" borderId="26" xfId="2" applyNumberFormat="1" applyFont="1" applyBorder="1" applyProtection="1">
      <protection hidden="1"/>
    </xf>
    <xf numFmtId="2" fontId="6" fillId="0" borderId="26" xfId="2" applyNumberFormat="1" applyFont="1" applyBorder="1" applyProtection="1">
      <protection hidden="1"/>
    </xf>
    <xf numFmtId="168" fontId="6" fillId="0" borderId="3" xfId="2" applyNumberFormat="1" applyFont="1" applyBorder="1" applyProtection="1">
      <protection hidden="1"/>
    </xf>
    <xf numFmtId="0" fontId="26" fillId="0" borderId="0" xfId="0" applyFont="1" applyAlignment="1" applyProtection="1">
      <alignment horizontal="left" vertical="top" wrapText="1"/>
      <protection hidden="1"/>
    </xf>
    <xf numFmtId="39" fontId="26" fillId="0" borderId="0" xfId="0" applyNumberFormat="1" applyFont="1" applyAlignment="1" applyProtection="1">
      <alignment horizontal="right" vertical="top"/>
      <protection hidden="1"/>
    </xf>
    <xf numFmtId="39" fontId="26" fillId="3" borderId="0" xfId="0" applyNumberFormat="1" applyFont="1" applyFill="1" applyAlignment="1" applyProtection="1">
      <alignment horizontal="right" vertical="top"/>
      <protection locked="0" hidden="1"/>
    </xf>
    <xf numFmtId="39" fontId="26" fillId="4" borderId="22" xfId="0" applyNumberFormat="1" applyFont="1" applyFill="1" applyBorder="1" applyAlignment="1" applyProtection="1">
      <alignment horizontal="right" vertical="top"/>
      <protection hidden="1"/>
    </xf>
    <xf numFmtId="0" fontId="4" fillId="2" borderId="27" xfId="2" applyFont="1" applyFill="1" applyBorder="1" applyAlignment="1" applyProtection="1">
      <alignment vertical="center"/>
      <protection hidden="1"/>
    </xf>
    <xf numFmtId="0" fontId="6" fillId="0" borderId="5" xfId="2" applyFont="1" applyBorder="1" applyProtection="1">
      <protection hidden="1"/>
    </xf>
    <xf numFmtId="0" fontId="6" fillId="0" borderId="28" xfId="2" applyFont="1" applyBorder="1" applyProtection="1">
      <protection hidden="1"/>
    </xf>
    <xf numFmtId="0" fontId="4" fillId="0" borderId="0" xfId="2" applyFont="1" applyAlignment="1" applyProtection="1">
      <alignment vertical="center" wrapText="1"/>
      <protection hidden="1"/>
    </xf>
    <xf numFmtId="49" fontId="1" fillId="0" borderId="0" xfId="0" applyNumberFormat="1" applyFont="1" applyAlignment="1" applyProtection="1">
      <alignment wrapText="1"/>
      <protection hidden="1"/>
    </xf>
    <xf numFmtId="0" fontId="9" fillId="0" borderId="24" xfId="2" applyFont="1" applyBorder="1" applyAlignment="1" applyProtection="1">
      <alignment wrapText="1"/>
      <protection hidden="1"/>
    </xf>
    <xf numFmtId="0" fontId="9" fillId="0" borderId="19" xfId="2" applyFont="1" applyBorder="1" applyAlignment="1" applyProtection="1">
      <alignment wrapText="1"/>
      <protection hidden="1"/>
    </xf>
    <xf numFmtId="0" fontId="9" fillId="0" borderId="25" xfId="2" applyFont="1" applyBorder="1" applyAlignment="1" applyProtection="1">
      <alignment wrapText="1"/>
      <protection hidden="1"/>
    </xf>
    <xf numFmtId="0" fontId="9" fillId="0" borderId="24" xfId="2" applyFont="1" applyBorder="1" applyProtection="1">
      <protection hidden="1"/>
    </xf>
    <xf numFmtId="0" fontId="9" fillId="0" borderId="19" xfId="2" applyFont="1" applyBorder="1" applyProtection="1">
      <protection hidden="1"/>
    </xf>
    <xf numFmtId="0" fontId="9" fillId="0" borderId="25" xfId="2" applyFont="1" applyBorder="1" applyProtection="1">
      <protection hidden="1"/>
    </xf>
    <xf numFmtId="49" fontId="7" fillId="3" borderId="53" xfId="2" applyNumberFormat="1" applyFont="1" applyFill="1" applyBorder="1" applyAlignment="1" applyProtection="1">
      <alignment horizontal="left"/>
      <protection locked="0" hidden="1"/>
    </xf>
    <xf numFmtId="2" fontId="7" fillId="3" borderId="54" xfId="2" applyNumberFormat="1" applyFont="1" applyFill="1" applyBorder="1" applyAlignment="1" applyProtection="1">
      <alignment horizontal="left"/>
      <protection locked="0" hidden="1"/>
    </xf>
    <xf numFmtId="2" fontId="19" fillId="3" borderId="55" xfId="2" applyNumberFormat="1" applyFont="1" applyFill="1" applyBorder="1" applyAlignment="1" applyProtection="1">
      <alignment horizontal="left"/>
      <protection locked="0" hidden="1"/>
    </xf>
    <xf numFmtId="0" fontId="4" fillId="2" borderId="32" xfId="2" applyFont="1" applyFill="1" applyBorder="1" applyAlignment="1" applyProtection="1">
      <alignment vertical="center"/>
      <protection hidden="1"/>
    </xf>
    <xf numFmtId="0" fontId="12" fillId="0" borderId="0" xfId="2" applyFont="1" applyAlignment="1" applyProtection="1">
      <alignment vertical="center"/>
      <protection hidden="1"/>
    </xf>
    <xf numFmtId="0" fontId="27" fillId="0" borderId="14" xfId="2" applyFont="1" applyBorder="1" applyAlignment="1" applyProtection="1">
      <alignment vertical="center"/>
      <protection hidden="1"/>
    </xf>
    <xf numFmtId="0" fontId="27" fillId="0" borderId="0" xfId="2" applyFont="1" applyAlignment="1" applyProtection="1">
      <alignment vertical="center"/>
      <protection hidden="1"/>
    </xf>
    <xf numFmtId="0" fontId="6" fillId="0" borderId="0" xfId="2" applyFont="1" applyAlignment="1" applyProtection="1">
      <alignment vertical="center"/>
      <protection hidden="1"/>
    </xf>
  </cellXfs>
  <cellStyles count="4">
    <cellStyle name="čárky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65"/>
  <sheetViews>
    <sheetView tabSelected="1" topLeftCell="E1" zoomScale="90" zoomScaleNormal="90" zoomScaleSheetLayoutView="100" workbookViewId="0">
      <selection activeCell="H5" sqref="H5:I5"/>
    </sheetView>
  </sheetViews>
  <sheetFormatPr defaultColWidth="10.5" defaultRowHeight="14.25" x14ac:dyDescent="0.2"/>
  <cols>
    <col min="1" max="1" width="0" style="86" hidden="1" customWidth="1"/>
    <col min="2" max="2" width="0" style="123" hidden="1" customWidth="1"/>
    <col min="3" max="3" width="0" style="124" hidden="1" customWidth="1"/>
    <col min="4" max="4" width="0" style="86" hidden="1" customWidth="1"/>
    <col min="5" max="5" width="10.75" style="163" customWidth="1"/>
    <col min="6" max="6" width="40.625" style="86" customWidth="1"/>
    <col min="7" max="7" width="12.625" style="86" customWidth="1"/>
    <col min="8" max="8" width="15.75" style="126" customWidth="1"/>
    <col min="9" max="9" width="22.625" style="115" customWidth="1"/>
    <col min="10" max="10" width="6" style="128" customWidth="1"/>
    <col min="11" max="11" width="8" style="129" customWidth="1"/>
    <col min="12" max="13" width="4" style="86" customWidth="1"/>
    <col min="14" max="14" width="4.125" style="86" customWidth="1"/>
    <col min="15" max="255" width="8.375" style="86" customWidth="1"/>
    <col min="256" max="16384" width="10.5" style="197"/>
  </cols>
  <sheetData>
    <row r="1" spans="4:12" ht="21" x14ac:dyDescent="0.35">
      <c r="E1" s="125"/>
      <c r="F1" s="196" t="s">
        <v>38</v>
      </c>
    </row>
    <row r="2" spans="4:12" x14ac:dyDescent="0.2">
      <c r="E2" s="125"/>
      <c r="F2" s="94"/>
    </row>
    <row r="3" spans="4:12" ht="27" customHeight="1" x14ac:dyDescent="0.2">
      <c r="E3" s="198" t="s">
        <v>37</v>
      </c>
      <c r="F3" s="222" t="s">
        <v>68</v>
      </c>
      <c r="G3" s="222"/>
      <c r="H3" s="222"/>
      <c r="I3" s="222"/>
      <c r="J3" s="199"/>
    </row>
    <row r="4" spans="4:12" ht="15.75" x14ac:dyDescent="0.25">
      <c r="E4" s="200"/>
      <c r="F4" s="130"/>
      <c r="G4" s="94"/>
    </row>
    <row r="5" spans="4:12" ht="15.75" x14ac:dyDescent="0.25">
      <c r="E5" s="200" t="s">
        <v>0</v>
      </c>
      <c r="F5" s="130" t="s">
        <v>61</v>
      </c>
      <c r="G5" s="201" t="s">
        <v>71</v>
      </c>
      <c r="H5" s="230"/>
      <c r="I5" s="230"/>
    </row>
    <row r="6" spans="4:12" ht="15.75" x14ac:dyDescent="0.25">
      <c r="E6" s="16"/>
      <c r="F6" s="130" t="s">
        <v>69</v>
      </c>
      <c r="G6" s="202"/>
      <c r="H6" s="231"/>
      <c r="I6" s="231"/>
    </row>
    <row r="7" spans="4:12" ht="15.75" x14ac:dyDescent="0.25">
      <c r="E7" s="16"/>
      <c r="F7" s="130" t="s">
        <v>70</v>
      </c>
      <c r="G7" s="94"/>
      <c r="H7" s="232"/>
      <c r="I7" s="232"/>
    </row>
    <row r="8" spans="4:12" ht="25.7" customHeight="1" thickBot="1" x14ac:dyDescent="0.3">
      <c r="E8" s="86"/>
      <c r="F8" s="203"/>
      <c r="G8" s="94"/>
    </row>
    <row r="9" spans="4:12" ht="21" x14ac:dyDescent="0.2">
      <c r="E9" s="219" t="s">
        <v>44</v>
      </c>
      <c r="F9" s="219"/>
      <c r="G9" s="219"/>
      <c r="H9" s="219"/>
      <c r="I9" s="219"/>
    </row>
    <row r="10" spans="4:12" ht="18.399999999999999" customHeight="1" thickBot="1" x14ac:dyDescent="0.3">
      <c r="D10" s="90"/>
      <c r="E10" s="139"/>
      <c r="F10" s="204"/>
      <c r="G10" s="205"/>
      <c r="H10" s="206"/>
      <c r="I10" s="207" t="s">
        <v>1</v>
      </c>
      <c r="L10" s="90"/>
    </row>
    <row r="11" spans="4:12" ht="36" customHeight="1" thickBot="1" x14ac:dyDescent="0.3">
      <c r="D11" s="90"/>
      <c r="E11" s="208" t="s">
        <v>45</v>
      </c>
      <c r="F11" s="224" t="str">
        <f>'Rek-SO01'!F3</f>
        <v>objekt: SO01 - Rekonstrukce VO Chuchelna</v>
      </c>
      <c r="G11" s="225"/>
      <c r="H11" s="226"/>
      <c r="I11" s="209">
        <f>'Rek-SO01'!J14</f>
        <v>0</v>
      </c>
      <c r="L11" s="90"/>
    </row>
    <row r="12" spans="4:12" ht="35.25" customHeight="1" thickBot="1" x14ac:dyDescent="0.3">
      <c r="D12" s="90"/>
      <c r="E12" s="208"/>
      <c r="F12" s="227" t="str">
        <f>Vedlejsi_ostatni!A2</f>
        <v>Soupis vedlejších a ostatních nákladů k SO01</v>
      </c>
      <c r="G12" s="228"/>
      <c r="H12" s="229"/>
      <c r="I12" s="209">
        <f>Vedlejsi_ostatni!G15+Vedlejsi_ostatni!G9</f>
        <v>0</v>
      </c>
      <c r="L12" s="90"/>
    </row>
    <row r="13" spans="4:12" ht="7.5" customHeight="1" thickBot="1" x14ac:dyDescent="0.3">
      <c r="D13" s="90"/>
      <c r="E13" s="208"/>
      <c r="F13" s="210"/>
      <c r="G13" s="211"/>
      <c r="H13" s="212"/>
      <c r="I13" s="209"/>
      <c r="L13" s="90"/>
    </row>
    <row r="14" spans="4:12" ht="33.75" customHeight="1" x14ac:dyDescent="0.25">
      <c r="D14" s="90"/>
      <c r="E14" s="220" t="s">
        <v>52</v>
      </c>
      <c r="F14" s="220"/>
      <c r="G14" s="221"/>
      <c r="H14" s="213"/>
      <c r="I14" s="214">
        <f>SUM(I11:I13)</f>
        <v>0</v>
      </c>
      <c r="L14" s="90"/>
    </row>
    <row r="15" spans="4:12" x14ac:dyDescent="0.2">
      <c r="D15" s="90"/>
      <c r="F15" s="90"/>
      <c r="G15" s="90"/>
    </row>
    <row r="16" spans="4:12" x14ac:dyDescent="0.2">
      <c r="D16" s="90"/>
      <c r="F16" s="90"/>
      <c r="G16" s="90"/>
    </row>
    <row r="17" spans="3:12" ht="68.25" customHeight="1" x14ac:dyDescent="0.2">
      <c r="D17" s="90"/>
      <c r="E17" s="223" t="s">
        <v>48</v>
      </c>
      <c r="F17" s="223"/>
      <c r="G17" s="223"/>
      <c r="H17" s="223"/>
      <c r="I17" s="223"/>
    </row>
    <row r="18" spans="3:12" x14ac:dyDescent="0.2">
      <c r="D18" s="90"/>
      <c r="F18" s="90"/>
      <c r="G18" s="90"/>
    </row>
    <row r="19" spans="3:12" ht="45.75" customHeight="1" x14ac:dyDescent="0.2">
      <c r="D19" s="90"/>
      <c r="E19" s="223" t="s">
        <v>49</v>
      </c>
      <c r="F19" s="223"/>
      <c r="G19" s="223"/>
      <c r="H19" s="223"/>
      <c r="I19" s="223"/>
    </row>
    <row r="20" spans="3:12" x14ac:dyDescent="0.2">
      <c r="D20" s="90"/>
      <c r="F20" s="90"/>
      <c r="G20" s="90"/>
    </row>
    <row r="21" spans="3:12" x14ac:dyDescent="0.2">
      <c r="D21" s="90"/>
      <c r="F21" s="90"/>
      <c r="G21" s="90"/>
    </row>
    <row r="22" spans="3:12" x14ac:dyDescent="0.2">
      <c r="D22" s="90"/>
      <c r="F22" s="90"/>
      <c r="G22" s="90"/>
    </row>
    <row r="23" spans="3:12" x14ac:dyDescent="0.2">
      <c r="D23" s="90"/>
      <c r="F23" s="90"/>
      <c r="G23" s="90"/>
    </row>
    <row r="24" spans="3:12" x14ac:dyDescent="0.2">
      <c r="D24" s="90"/>
      <c r="F24" s="90"/>
      <c r="G24" s="90"/>
    </row>
    <row r="25" spans="3:12" x14ac:dyDescent="0.2">
      <c r="D25" s="90"/>
      <c r="F25" s="90"/>
      <c r="G25" s="90"/>
      <c r="L25" s="90"/>
    </row>
    <row r="26" spans="3:12" x14ac:dyDescent="0.2">
      <c r="D26" s="90"/>
      <c r="F26" s="90"/>
      <c r="G26" s="90"/>
    </row>
    <row r="27" spans="3:12" x14ac:dyDescent="0.2">
      <c r="D27" s="90"/>
      <c r="F27" s="90"/>
      <c r="G27" s="90"/>
    </row>
    <row r="28" spans="3:12" x14ac:dyDescent="0.2">
      <c r="C28" s="124" t="s">
        <v>55</v>
      </c>
      <c r="D28" s="90" t="s">
        <v>33</v>
      </c>
      <c r="F28" s="90"/>
      <c r="G28" s="90"/>
    </row>
    <row r="29" spans="3:12" x14ac:dyDescent="0.2">
      <c r="D29" s="90"/>
      <c r="F29" s="90"/>
      <c r="G29" s="90"/>
      <c r="L29" s="90"/>
    </row>
    <row r="30" spans="3:12" x14ac:dyDescent="0.2">
      <c r="D30" s="90"/>
      <c r="F30" s="90"/>
      <c r="G30" s="90"/>
      <c r="L30" s="90"/>
    </row>
    <row r="31" spans="3:12" x14ac:dyDescent="0.2">
      <c r="D31" s="90"/>
      <c r="F31" s="90"/>
      <c r="G31" s="90"/>
    </row>
    <row r="32" spans="3:12" x14ac:dyDescent="0.2">
      <c r="D32" s="90"/>
      <c r="F32" s="90"/>
      <c r="G32" s="90"/>
    </row>
    <row r="33" spans="3:12" x14ac:dyDescent="0.2">
      <c r="D33" s="90"/>
      <c r="F33" s="90"/>
      <c r="G33" s="90"/>
    </row>
    <row r="34" spans="3:12" x14ac:dyDescent="0.2">
      <c r="D34" s="90"/>
      <c r="F34" s="90"/>
      <c r="G34" s="90"/>
    </row>
    <row r="35" spans="3:12" x14ac:dyDescent="0.2">
      <c r="D35" s="90"/>
      <c r="F35" s="90"/>
      <c r="G35" s="90"/>
    </row>
    <row r="36" spans="3:12" x14ac:dyDescent="0.2">
      <c r="D36" s="90"/>
      <c r="F36" s="90"/>
      <c r="G36" s="90"/>
    </row>
    <row r="37" spans="3:12" x14ac:dyDescent="0.2">
      <c r="D37" s="90"/>
      <c r="F37" s="90"/>
      <c r="G37" s="90"/>
    </row>
    <row r="38" spans="3:12" x14ac:dyDescent="0.2">
      <c r="D38" s="90"/>
      <c r="F38" s="90"/>
      <c r="G38" s="90"/>
    </row>
    <row r="39" spans="3:12" x14ac:dyDescent="0.2">
      <c r="D39" s="90"/>
      <c r="F39" s="90"/>
      <c r="G39" s="90"/>
      <c r="L39" s="90"/>
    </row>
    <row r="40" spans="3:12" x14ac:dyDescent="0.2">
      <c r="D40" s="90"/>
      <c r="F40" s="90"/>
      <c r="G40" s="90"/>
    </row>
    <row r="41" spans="3:12" x14ac:dyDescent="0.2">
      <c r="D41" s="90"/>
      <c r="F41" s="90"/>
      <c r="G41" s="90"/>
    </row>
    <row r="42" spans="3:12" x14ac:dyDescent="0.2">
      <c r="D42" s="90"/>
      <c r="F42" s="90"/>
      <c r="G42" s="90"/>
    </row>
    <row r="43" spans="3:12" x14ac:dyDescent="0.2">
      <c r="C43" s="124" t="s">
        <v>56</v>
      </c>
      <c r="D43" s="90"/>
      <c r="F43" s="90"/>
      <c r="G43" s="90"/>
    </row>
    <row r="44" spans="3:12" x14ac:dyDescent="0.2">
      <c r="D44" s="90"/>
      <c r="F44" s="90"/>
      <c r="G44" s="90"/>
    </row>
    <row r="45" spans="3:12" x14ac:dyDescent="0.2">
      <c r="D45" s="90"/>
      <c r="F45" s="90"/>
      <c r="G45" s="90"/>
    </row>
    <row r="46" spans="3:12" x14ac:dyDescent="0.2">
      <c r="D46" s="90"/>
      <c r="F46" s="90"/>
      <c r="G46" s="90"/>
      <c r="L46" s="90"/>
    </row>
    <row r="47" spans="3:12" x14ac:dyDescent="0.2">
      <c r="D47" s="90"/>
      <c r="F47" s="90"/>
      <c r="G47" s="90"/>
    </row>
    <row r="48" spans="3:12" x14ac:dyDescent="0.2">
      <c r="D48" s="90"/>
      <c r="F48" s="90"/>
      <c r="G48" s="90"/>
    </row>
    <row r="49" spans="4:12" x14ac:dyDescent="0.2">
      <c r="D49" s="90"/>
      <c r="F49" s="90"/>
      <c r="G49" s="90"/>
      <c r="L49" s="90"/>
    </row>
    <row r="50" spans="4:12" x14ac:dyDescent="0.2">
      <c r="D50" s="90"/>
      <c r="F50" s="90"/>
      <c r="G50" s="90"/>
    </row>
    <row r="51" spans="4:12" x14ac:dyDescent="0.2">
      <c r="D51" s="90"/>
      <c r="F51" s="90"/>
      <c r="G51" s="90"/>
    </row>
    <row r="52" spans="4:12" x14ac:dyDescent="0.2">
      <c r="D52" s="90"/>
      <c r="F52" s="90"/>
      <c r="G52" s="90"/>
    </row>
    <row r="53" spans="4:12" x14ac:dyDescent="0.2">
      <c r="D53" s="90"/>
      <c r="F53" s="90"/>
      <c r="G53" s="90"/>
    </row>
    <row r="54" spans="4:12" x14ac:dyDescent="0.2">
      <c r="D54" s="90"/>
      <c r="F54" s="90"/>
      <c r="G54" s="90"/>
    </row>
    <row r="55" spans="4:12" x14ac:dyDescent="0.2">
      <c r="D55" s="90"/>
      <c r="F55" s="90"/>
      <c r="G55" s="90"/>
    </row>
    <row r="56" spans="4:12" x14ac:dyDescent="0.2">
      <c r="D56" s="90"/>
      <c r="F56" s="90"/>
      <c r="G56" s="90"/>
    </row>
    <row r="57" spans="4:12" x14ac:dyDescent="0.2">
      <c r="D57" s="90"/>
      <c r="F57" s="90"/>
      <c r="G57" s="90"/>
    </row>
    <row r="58" spans="4:12" x14ac:dyDescent="0.2">
      <c r="D58" s="90"/>
      <c r="F58" s="90"/>
      <c r="G58" s="90"/>
    </row>
    <row r="59" spans="4:12" x14ac:dyDescent="0.2">
      <c r="D59" s="90"/>
      <c r="F59" s="90"/>
      <c r="G59" s="90"/>
    </row>
    <row r="60" spans="4:12" x14ac:dyDescent="0.2">
      <c r="D60" s="90"/>
      <c r="F60" s="90"/>
      <c r="G60" s="90"/>
      <c r="L60" s="90"/>
    </row>
    <row r="61" spans="4:12" x14ac:dyDescent="0.2">
      <c r="D61" s="90"/>
      <c r="F61" s="90"/>
      <c r="G61" s="90"/>
      <c r="L61" s="90"/>
    </row>
    <row r="62" spans="4:12" x14ac:dyDescent="0.2">
      <c r="D62" s="90"/>
      <c r="F62" s="90"/>
      <c r="G62" s="90"/>
      <c r="L62" s="90"/>
    </row>
    <row r="63" spans="4:12" x14ac:dyDescent="0.2">
      <c r="D63" s="90"/>
      <c r="F63" s="90"/>
      <c r="G63" s="90"/>
      <c r="L63" s="90"/>
    </row>
    <row r="64" spans="4:12" x14ac:dyDescent="0.2">
      <c r="D64" s="90"/>
      <c r="F64" s="90"/>
      <c r="G64" s="90"/>
      <c r="L64" s="90"/>
    </row>
    <row r="65" spans="4:12" x14ac:dyDescent="0.2">
      <c r="D65" s="90"/>
      <c r="F65" s="90"/>
      <c r="G65" s="90"/>
      <c r="L65" s="90"/>
    </row>
  </sheetData>
  <sheetProtection algorithmName="SHA-512" hashValue="Ett4dK/nsuOpmgIPy60euR2quRAL1PQbXKZF2p5L6uFlxd70Xt6AdRVslPXrb33sAeqLE+WXQimzlkbhKVnuwA==" saltValue="t+VKRGMft8cj9xr4385YDg==" spinCount="100000" sheet="1" selectLockedCells="1"/>
  <mergeCells count="10">
    <mergeCell ref="E9:I9"/>
    <mergeCell ref="E14:G14"/>
    <mergeCell ref="F3:I3"/>
    <mergeCell ref="E17:I17"/>
    <mergeCell ref="E19:I19"/>
    <mergeCell ref="F11:H11"/>
    <mergeCell ref="F12:H12"/>
    <mergeCell ref="H5:I5"/>
    <mergeCell ref="H6:I6"/>
    <mergeCell ref="H7:I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rstPageNumber="0" fitToHeight="0" orientation="portrait" r:id="rId1"/>
  <headerFooter alignWithMargins="0">
    <oddHeader>&amp;L&amp;"Arial"&amp;8&amp;K000000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84"/>
  <sheetViews>
    <sheetView topLeftCell="E1" zoomScaleNormal="100" zoomScaleSheetLayoutView="100" workbookViewId="0">
      <selection activeCell="H11" sqref="H11"/>
    </sheetView>
  </sheetViews>
  <sheetFormatPr defaultColWidth="8.375" defaultRowHeight="12.75" x14ac:dyDescent="0.2"/>
  <cols>
    <col min="1" max="1" width="0" style="86" hidden="1" customWidth="1"/>
    <col min="2" max="2" width="0" style="123" hidden="1" customWidth="1"/>
    <col min="3" max="3" width="0" style="124" hidden="1" customWidth="1"/>
    <col min="4" max="4" width="0" style="86" hidden="1" customWidth="1"/>
    <col min="5" max="5" width="8.75" style="163" customWidth="1"/>
    <col min="6" max="6" width="40.625" style="86" customWidth="1"/>
    <col min="7" max="7" width="6.875" style="86" customWidth="1"/>
    <col min="8" max="8" width="10.25" style="126" customWidth="1"/>
    <col min="9" max="9" width="14" style="126" customWidth="1"/>
    <col min="10" max="10" width="20.625" style="127" customWidth="1"/>
    <col min="11" max="11" width="6" style="128" customWidth="1"/>
    <col min="12" max="12" width="8" style="129" customWidth="1"/>
    <col min="13" max="14" width="4" style="86" customWidth="1"/>
    <col min="15" max="15" width="4.125" style="86" customWidth="1"/>
    <col min="16" max="16384" width="8.375" style="86"/>
  </cols>
  <sheetData>
    <row r="1" spans="4:13" x14ac:dyDescent="0.2">
      <c r="E1" s="125"/>
      <c r="F1" s="94"/>
    </row>
    <row r="2" spans="4:13" ht="15.75" x14ac:dyDescent="0.25">
      <c r="E2" s="86"/>
      <c r="F2" s="130" t="str">
        <f>Kryci_list!F3</f>
        <v>Rekonstrukce VO - Chuchelna - LHOTA KOMÁROV</v>
      </c>
      <c r="G2" s="94"/>
      <c r="I2" s="131"/>
      <c r="J2" s="132"/>
    </row>
    <row r="3" spans="4:13" ht="13.5" thickBot="1" x14ac:dyDescent="0.25">
      <c r="E3" s="133"/>
      <c r="F3" s="134" t="s">
        <v>57</v>
      </c>
      <c r="G3" s="135"/>
      <c r="H3" s="136"/>
      <c r="I3" s="137"/>
      <c r="J3" s="138"/>
    </row>
    <row r="4" spans="4:13" ht="21.75" thickBot="1" x14ac:dyDescent="0.25">
      <c r="E4" s="233" t="s">
        <v>46</v>
      </c>
      <c r="F4" s="233"/>
      <c r="G4" s="233"/>
      <c r="H4" s="233"/>
      <c r="I4" s="233"/>
      <c r="J4" s="233"/>
    </row>
    <row r="5" spans="4:13" ht="13.5" thickBot="1" x14ac:dyDescent="0.25">
      <c r="D5" s="90"/>
      <c r="E5" s="139" t="s">
        <v>3</v>
      </c>
      <c r="F5" s="140"/>
      <c r="G5" s="140"/>
      <c r="H5" s="141" t="s">
        <v>13</v>
      </c>
      <c r="I5" s="142" t="s">
        <v>14</v>
      </c>
      <c r="J5" s="143" t="s">
        <v>15</v>
      </c>
      <c r="M5" s="90"/>
    </row>
    <row r="6" spans="4:13" x14ac:dyDescent="0.2">
      <c r="D6" s="90"/>
      <c r="E6" s="144">
        <v>1</v>
      </c>
      <c r="F6" s="145" t="s">
        <v>16</v>
      </c>
      <c r="G6" s="145"/>
      <c r="H6" s="146"/>
      <c r="I6" s="147"/>
      <c r="J6" s="148">
        <f>'Roz-SO01'!G16</f>
        <v>0</v>
      </c>
      <c r="M6" s="90"/>
    </row>
    <row r="7" spans="4:13" x14ac:dyDescent="0.2">
      <c r="D7" s="90"/>
      <c r="E7" s="144">
        <v>2</v>
      </c>
      <c r="F7" s="145" t="s">
        <v>17</v>
      </c>
      <c r="G7" s="145"/>
      <c r="H7" s="164">
        <v>1</v>
      </c>
      <c r="I7" s="147">
        <f>SUM('Roz-SO01'!G6:G7)</f>
        <v>0</v>
      </c>
      <c r="J7" s="148">
        <f>I7*H7/100</f>
        <v>0</v>
      </c>
    </row>
    <row r="8" spans="4:13" x14ac:dyDescent="0.2">
      <c r="D8" s="90"/>
      <c r="E8" s="181">
        <v>3</v>
      </c>
      <c r="F8" s="182" t="s">
        <v>18</v>
      </c>
      <c r="G8" s="182"/>
      <c r="H8" s="183">
        <v>2</v>
      </c>
      <c r="I8" s="184">
        <f>J6</f>
        <v>0</v>
      </c>
      <c r="J8" s="185">
        <f>I8*H8/100</f>
        <v>0</v>
      </c>
      <c r="M8" s="90"/>
    </row>
    <row r="9" spans="4:13" x14ac:dyDescent="0.2">
      <c r="D9" s="90"/>
      <c r="E9" s="191">
        <v>4</v>
      </c>
      <c r="F9" s="192" t="s">
        <v>19</v>
      </c>
      <c r="G9" s="192"/>
      <c r="H9" s="193"/>
      <c r="I9" s="194"/>
      <c r="J9" s="195">
        <f>'Roz-SO01'!G26</f>
        <v>0</v>
      </c>
    </row>
    <row r="10" spans="4:13" x14ac:dyDescent="0.2">
      <c r="D10" s="90"/>
      <c r="E10" s="186">
        <v>5</v>
      </c>
      <c r="F10" s="187" t="s">
        <v>20</v>
      </c>
      <c r="G10" s="187"/>
      <c r="H10" s="188"/>
      <c r="I10" s="189"/>
      <c r="J10" s="190">
        <f>'Roz-SO01'!G33</f>
        <v>0</v>
      </c>
    </row>
    <row r="11" spans="4:13" ht="13.5" thickBot="1" x14ac:dyDescent="0.25">
      <c r="D11" s="90"/>
      <c r="E11" s="149">
        <v>6</v>
      </c>
      <c r="F11" s="150" t="s">
        <v>21</v>
      </c>
      <c r="G11" s="150"/>
      <c r="H11" s="165">
        <v>2</v>
      </c>
      <c r="I11" s="151">
        <f>J9</f>
        <v>0</v>
      </c>
      <c r="J11" s="152">
        <f>I11*H11/100</f>
        <v>0</v>
      </c>
      <c r="M11" s="90"/>
    </row>
    <row r="12" spans="4:13" x14ac:dyDescent="0.2">
      <c r="D12" s="90"/>
      <c r="E12" s="153">
        <v>7</v>
      </c>
      <c r="F12" s="154" t="s">
        <v>22</v>
      </c>
      <c r="G12" s="154"/>
      <c r="H12" s="155"/>
      <c r="I12" s="156"/>
      <c r="J12" s="157">
        <f>SUM(J6:J11)</f>
        <v>0</v>
      </c>
    </row>
    <row r="13" spans="4:13" ht="13.5" thickBot="1" x14ac:dyDescent="0.25">
      <c r="D13" s="90"/>
      <c r="E13" s="144">
        <v>8</v>
      </c>
      <c r="F13" s="145" t="s">
        <v>23</v>
      </c>
      <c r="G13" s="145"/>
      <c r="H13" s="146"/>
      <c r="I13" s="147"/>
      <c r="J13" s="148">
        <f>'Roz-SO01'!G38</f>
        <v>0</v>
      </c>
      <c r="M13" s="90"/>
    </row>
    <row r="14" spans="4:13" ht="16.5" thickBot="1" x14ac:dyDescent="0.3">
      <c r="D14" s="90"/>
      <c r="E14" s="158">
        <v>9</v>
      </c>
      <c r="F14" s="159" t="s">
        <v>24</v>
      </c>
      <c r="G14" s="159"/>
      <c r="H14" s="160"/>
      <c r="I14" s="161"/>
      <c r="J14" s="162">
        <f>SUM(J12:J13)</f>
        <v>0</v>
      </c>
    </row>
    <row r="15" spans="4:13" x14ac:dyDescent="0.2">
      <c r="D15" s="90"/>
      <c r="E15" s="86"/>
      <c r="I15" s="131"/>
      <c r="J15" s="132"/>
    </row>
    <row r="16" spans="4:13" x14ac:dyDescent="0.2">
      <c r="D16" s="90"/>
      <c r="E16" s="86"/>
      <c r="I16" s="131"/>
      <c r="J16" s="132"/>
    </row>
    <row r="17" spans="3:13" x14ac:dyDescent="0.2">
      <c r="D17" s="90"/>
      <c r="E17" s="86"/>
      <c r="I17" s="131"/>
      <c r="J17" s="132"/>
    </row>
    <row r="18" spans="3:13" x14ac:dyDescent="0.2">
      <c r="D18" s="90"/>
      <c r="E18" s="86"/>
      <c r="I18" s="131"/>
      <c r="J18" s="132"/>
    </row>
    <row r="19" spans="3:13" x14ac:dyDescent="0.2">
      <c r="D19" s="90"/>
      <c r="E19" s="86"/>
      <c r="I19" s="131"/>
      <c r="J19" s="132"/>
    </row>
    <row r="20" spans="3:13" x14ac:dyDescent="0.2">
      <c r="D20" s="90"/>
      <c r="F20" s="90"/>
      <c r="G20" s="90"/>
    </row>
    <row r="21" spans="3:13" x14ac:dyDescent="0.2">
      <c r="C21" s="124" t="s">
        <v>55</v>
      </c>
      <c r="D21" s="90" t="s">
        <v>33</v>
      </c>
      <c r="F21" s="90"/>
      <c r="G21" s="90"/>
    </row>
    <row r="22" spans="3:13" x14ac:dyDescent="0.2">
      <c r="D22" s="90"/>
      <c r="F22" s="90"/>
      <c r="G22" s="90"/>
    </row>
    <row r="23" spans="3:13" x14ac:dyDescent="0.2">
      <c r="D23" s="90"/>
      <c r="F23" s="90"/>
      <c r="G23" s="90"/>
    </row>
    <row r="24" spans="3:13" x14ac:dyDescent="0.2">
      <c r="D24" s="90"/>
      <c r="F24" s="90"/>
      <c r="G24" s="90"/>
    </row>
    <row r="25" spans="3:13" x14ac:dyDescent="0.2">
      <c r="D25" s="90"/>
      <c r="F25" s="90"/>
      <c r="G25" s="90"/>
    </row>
    <row r="26" spans="3:13" x14ac:dyDescent="0.2">
      <c r="D26" s="90"/>
      <c r="F26" s="90"/>
      <c r="G26" s="90"/>
    </row>
    <row r="27" spans="3:13" x14ac:dyDescent="0.2">
      <c r="D27" s="90"/>
      <c r="F27" s="90"/>
      <c r="G27" s="90"/>
      <c r="M27" s="90"/>
    </row>
    <row r="28" spans="3:13" x14ac:dyDescent="0.2">
      <c r="D28" s="90"/>
      <c r="F28" s="90"/>
      <c r="G28" s="90"/>
    </row>
    <row r="29" spans="3:13" x14ac:dyDescent="0.2">
      <c r="D29" s="90"/>
      <c r="F29" s="90"/>
      <c r="G29" s="90"/>
    </row>
    <row r="30" spans="3:13" x14ac:dyDescent="0.2">
      <c r="D30" s="90"/>
      <c r="F30" s="90"/>
      <c r="G30" s="90"/>
    </row>
    <row r="31" spans="3:13" x14ac:dyDescent="0.2">
      <c r="D31" s="90"/>
      <c r="F31" s="90"/>
      <c r="G31" s="90"/>
    </row>
    <row r="32" spans="3:13" x14ac:dyDescent="0.2">
      <c r="D32" s="90"/>
      <c r="F32" s="90"/>
      <c r="G32" s="90"/>
    </row>
    <row r="33" spans="3:13" x14ac:dyDescent="0.2">
      <c r="D33" s="90"/>
      <c r="F33" s="90"/>
      <c r="G33" s="90"/>
    </row>
    <row r="34" spans="3:13" x14ac:dyDescent="0.2">
      <c r="D34" s="90"/>
      <c r="F34" s="90"/>
      <c r="G34" s="90"/>
    </row>
    <row r="35" spans="3:13" x14ac:dyDescent="0.2">
      <c r="D35" s="90"/>
      <c r="F35" s="90"/>
      <c r="G35" s="90"/>
    </row>
    <row r="36" spans="3:13" x14ac:dyDescent="0.2">
      <c r="C36" s="124" t="s">
        <v>56</v>
      </c>
      <c r="D36" s="90"/>
      <c r="F36" s="90"/>
      <c r="G36" s="90"/>
    </row>
    <row r="37" spans="3:13" x14ac:dyDescent="0.2">
      <c r="D37" s="90"/>
      <c r="F37" s="90"/>
      <c r="G37" s="90"/>
    </row>
    <row r="38" spans="3:13" x14ac:dyDescent="0.2">
      <c r="D38" s="90"/>
      <c r="F38" s="90"/>
      <c r="G38" s="90"/>
    </row>
    <row r="39" spans="3:13" x14ac:dyDescent="0.2">
      <c r="D39" s="90"/>
      <c r="F39" s="90"/>
      <c r="G39" s="90"/>
    </row>
    <row r="40" spans="3:13" x14ac:dyDescent="0.2">
      <c r="D40" s="90"/>
      <c r="F40" s="90"/>
      <c r="G40" s="90"/>
    </row>
    <row r="41" spans="3:13" x14ac:dyDescent="0.2">
      <c r="D41" s="90"/>
      <c r="F41" s="90"/>
      <c r="G41" s="90"/>
    </row>
    <row r="42" spans="3:13" x14ac:dyDescent="0.2">
      <c r="D42" s="90"/>
      <c r="F42" s="90"/>
      <c r="G42" s="90"/>
    </row>
    <row r="43" spans="3:13" x14ac:dyDescent="0.2">
      <c r="D43" s="90"/>
      <c r="F43" s="90"/>
      <c r="G43" s="90"/>
    </row>
    <row r="44" spans="3:13" x14ac:dyDescent="0.2">
      <c r="D44" s="90"/>
      <c r="F44" s="90"/>
      <c r="G44" s="90"/>
      <c r="M44" s="90"/>
    </row>
    <row r="45" spans="3:13" x14ac:dyDescent="0.2">
      <c r="D45" s="90"/>
      <c r="F45" s="90"/>
      <c r="G45" s="90"/>
    </row>
    <row r="46" spans="3:13" x14ac:dyDescent="0.2">
      <c r="D46" s="90"/>
      <c r="F46" s="90"/>
      <c r="G46" s="90"/>
    </row>
    <row r="47" spans="3:13" x14ac:dyDescent="0.2">
      <c r="D47" s="90"/>
      <c r="F47" s="90"/>
      <c r="G47" s="90"/>
    </row>
    <row r="48" spans="3:13" x14ac:dyDescent="0.2">
      <c r="D48" s="90"/>
      <c r="F48" s="90"/>
      <c r="G48" s="90"/>
      <c r="M48" s="90"/>
    </row>
    <row r="49" spans="4:13" x14ac:dyDescent="0.2">
      <c r="D49" s="90"/>
      <c r="F49" s="90"/>
      <c r="G49" s="90"/>
      <c r="M49" s="90"/>
    </row>
    <row r="50" spans="4:13" x14ac:dyDescent="0.2">
      <c r="D50" s="90"/>
      <c r="F50" s="90"/>
      <c r="G50" s="90"/>
    </row>
    <row r="51" spans="4:13" x14ac:dyDescent="0.2">
      <c r="D51" s="90"/>
      <c r="F51" s="90"/>
      <c r="G51" s="90"/>
    </row>
    <row r="52" spans="4:13" x14ac:dyDescent="0.2">
      <c r="D52" s="90"/>
      <c r="F52" s="90"/>
      <c r="G52" s="90"/>
    </row>
    <row r="53" spans="4:13" x14ac:dyDescent="0.2">
      <c r="D53" s="90"/>
      <c r="F53" s="90"/>
      <c r="G53" s="90"/>
    </row>
    <row r="54" spans="4:13" x14ac:dyDescent="0.2">
      <c r="D54" s="90"/>
      <c r="F54" s="90"/>
      <c r="G54" s="90"/>
    </row>
    <row r="55" spans="4:13" x14ac:dyDescent="0.2">
      <c r="D55" s="90"/>
      <c r="F55" s="90"/>
      <c r="G55" s="90"/>
    </row>
    <row r="56" spans="4:13" x14ac:dyDescent="0.2">
      <c r="D56" s="90"/>
      <c r="F56" s="90"/>
      <c r="G56" s="90"/>
    </row>
    <row r="57" spans="4:13" x14ac:dyDescent="0.2">
      <c r="D57" s="90"/>
      <c r="F57" s="90"/>
      <c r="G57" s="90"/>
    </row>
    <row r="58" spans="4:13" x14ac:dyDescent="0.2">
      <c r="D58" s="90"/>
      <c r="F58" s="90"/>
      <c r="G58" s="90"/>
      <c r="M58" s="90"/>
    </row>
    <row r="59" spans="4:13" x14ac:dyDescent="0.2">
      <c r="D59" s="90"/>
      <c r="F59" s="90"/>
      <c r="G59" s="90"/>
    </row>
    <row r="60" spans="4:13" x14ac:dyDescent="0.2">
      <c r="D60" s="90"/>
      <c r="F60" s="90"/>
      <c r="G60" s="90"/>
    </row>
    <row r="61" spans="4:13" x14ac:dyDescent="0.2">
      <c r="D61" s="90"/>
      <c r="F61" s="90"/>
      <c r="G61" s="90"/>
    </row>
    <row r="62" spans="4:13" x14ac:dyDescent="0.2">
      <c r="D62" s="90"/>
      <c r="F62" s="90"/>
      <c r="G62" s="90"/>
    </row>
    <row r="63" spans="4:13" x14ac:dyDescent="0.2">
      <c r="D63" s="90"/>
      <c r="F63" s="90"/>
      <c r="G63" s="90"/>
    </row>
    <row r="64" spans="4:13" x14ac:dyDescent="0.2">
      <c r="D64" s="90"/>
      <c r="F64" s="90"/>
      <c r="G64" s="90"/>
    </row>
    <row r="65" spans="4:13" x14ac:dyDescent="0.2">
      <c r="D65" s="90"/>
      <c r="F65" s="90"/>
      <c r="G65" s="90"/>
      <c r="M65" s="90"/>
    </row>
    <row r="66" spans="4:13" x14ac:dyDescent="0.2">
      <c r="D66" s="90"/>
      <c r="F66" s="90"/>
      <c r="G66" s="90"/>
    </row>
    <row r="67" spans="4:13" x14ac:dyDescent="0.2">
      <c r="D67" s="90"/>
      <c r="F67" s="90"/>
      <c r="G67" s="90"/>
    </row>
    <row r="68" spans="4:13" x14ac:dyDescent="0.2">
      <c r="D68" s="90"/>
      <c r="F68" s="90"/>
      <c r="G68" s="90"/>
      <c r="M68" s="90"/>
    </row>
    <row r="69" spans="4:13" x14ac:dyDescent="0.2">
      <c r="D69" s="90"/>
      <c r="F69" s="90"/>
      <c r="G69" s="90"/>
    </row>
    <row r="70" spans="4:13" x14ac:dyDescent="0.2">
      <c r="D70" s="90"/>
      <c r="F70" s="90"/>
      <c r="G70" s="90"/>
    </row>
    <row r="71" spans="4:13" x14ac:dyDescent="0.2">
      <c r="D71" s="90"/>
      <c r="F71" s="90"/>
      <c r="G71" s="90"/>
    </row>
    <row r="72" spans="4:13" x14ac:dyDescent="0.2">
      <c r="D72" s="90"/>
      <c r="F72" s="90"/>
      <c r="G72" s="90"/>
    </row>
    <row r="73" spans="4:13" x14ac:dyDescent="0.2">
      <c r="D73" s="90"/>
      <c r="F73" s="90"/>
      <c r="G73" s="90"/>
    </row>
    <row r="74" spans="4:13" x14ac:dyDescent="0.2">
      <c r="D74" s="90"/>
      <c r="F74" s="90"/>
      <c r="G74" s="90"/>
    </row>
    <row r="75" spans="4:13" x14ac:dyDescent="0.2">
      <c r="D75" s="90"/>
      <c r="F75" s="90"/>
      <c r="G75" s="90"/>
    </row>
    <row r="76" spans="4:13" x14ac:dyDescent="0.2">
      <c r="D76" s="90"/>
      <c r="F76" s="90"/>
      <c r="G76" s="90"/>
    </row>
    <row r="77" spans="4:13" x14ac:dyDescent="0.2">
      <c r="D77" s="90"/>
      <c r="F77" s="90"/>
      <c r="G77" s="90"/>
    </row>
    <row r="78" spans="4:13" x14ac:dyDescent="0.2">
      <c r="D78" s="90"/>
      <c r="F78" s="90"/>
      <c r="G78" s="90"/>
    </row>
    <row r="79" spans="4:13" x14ac:dyDescent="0.2">
      <c r="D79" s="90"/>
      <c r="F79" s="90"/>
      <c r="G79" s="90"/>
      <c r="M79" s="90"/>
    </row>
    <row r="80" spans="4:13" x14ac:dyDescent="0.2">
      <c r="D80" s="90"/>
      <c r="F80" s="90"/>
      <c r="G80" s="90"/>
      <c r="M80" s="90"/>
    </row>
    <row r="81" spans="4:13" x14ac:dyDescent="0.2">
      <c r="D81" s="90"/>
      <c r="F81" s="90"/>
      <c r="G81" s="90"/>
      <c r="M81" s="90"/>
    </row>
    <row r="82" spans="4:13" x14ac:dyDescent="0.2">
      <c r="D82" s="90"/>
      <c r="F82" s="90"/>
      <c r="G82" s="90"/>
      <c r="M82" s="90"/>
    </row>
    <row r="83" spans="4:13" x14ac:dyDescent="0.2">
      <c r="D83" s="90"/>
      <c r="F83" s="90"/>
      <c r="G83" s="90"/>
      <c r="M83" s="90"/>
    </row>
    <row r="84" spans="4:13" x14ac:dyDescent="0.2">
      <c r="D84" s="90"/>
      <c r="F84" s="90"/>
      <c r="G84" s="90"/>
      <c r="M84" s="90"/>
    </row>
  </sheetData>
  <sheetProtection sheet="1" selectLockedCells="1"/>
  <mergeCells count="1">
    <mergeCell ref="E4:J4"/>
  </mergeCells>
  <pageMargins left="0.78749999999999998" right="0.78749999999999998" top="0.78749999999999998" bottom="0.78749999999999998" header="0.51180555555555551" footer="0.51180555555555551"/>
  <pageSetup paperSize="9" scale="78" firstPageNumber="0" orientation="portrait" r:id="rId1"/>
  <headerFooter alignWithMargins="0">
    <oddHeader>&amp;L&amp;"Arial"&amp;8&amp;K000000 INTERNAL&amp;1#_x000D_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C54"/>
  <sheetViews>
    <sheetView topLeftCell="A8" zoomScale="90" zoomScaleNormal="90" zoomScaleSheetLayoutView="100" workbookViewId="0">
      <selection activeCell="F20" sqref="F20:F24"/>
    </sheetView>
  </sheetViews>
  <sheetFormatPr defaultColWidth="10.5" defaultRowHeight="15" x14ac:dyDescent="0.25"/>
  <cols>
    <col min="1" max="1" width="3.375" style="12" customWidth="1"/>
    <col min="2" max="2" width="18.375" style="28" customWidth="1"/>
    <col min="3" max="3" width="65.5" style="12" customWidth="1"/>
    <col min="4" max="4" width="5.625" style="12" customWidth="1"/>
    <col min="5" max="5" width="12.25" style="71" customWidth="1"/>
    <col min="6" max="6" width="17" style="72" customWidth="1"/>
    <col min="7" max="7" width="20.625" style="74" customWidth="1"/>
    <col min="8" max="207" width="8.375" style="12" customWidth="1"/>
    <col min="208" max="211" width="8.375" style="13" customWidth="1"/>
    <col min="212" max="16384" width="10.5" style="13"/>
  </cols>
  <sheetData>
    <row r="1" spans="1:211" s="1" customFormat="1" ht="29.25" customHeight="1" x14ac:dyDescent="0.35">
      <c r="A1" s="234" t="s">
        <v>2</v>
      </c>
      <c r="B1" s="234"/>
      <c r="C1" s="234"/>
      <c r="E1" s="2"/>
      <c r="F1" s="3"/>
      <c r="G1" s="4"/>
    </row>
    <row r="2" spans="1:211" s="1" customFormat="1" ht="33.950000000000003" customHeight="1" x14ac:dyDescent="0.2">
      <c r="A2" s="235" t="str">
        <f>'Rek-SO01'!F3</f>
        <v>objekt: SO01 - Rekonstrukce VO Chuchelna</v>
      </c>
      <c r="B2" s="235"/>
      <c r="C2" s="235"/>
      <c r="D2" s="235"/>
      <c r="E2" s="235"/>
      <c r="F2" s="236"/>
      <c r="G2" s="236"/>
    </row>
    <row r="3" spans="1:211" ht="27" customHeight="1" x14ac:dyDescent="0.25">
      <c r="A3" s="5"/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10" t="s">
        <v>54</v>
      </c>
      <c r="H3" s="11"/>
      <c r="I3" s="11"/>
      <c r="J3" s="11"/>
    </row>
    <row r="4" spans="1:211" s="16" customFormat="1" ht="20.25" customHeight="1" x14ac:dyDescent="0.25">
      <c r="A4" s="14" t="s">
        <v>25</v>
      </c>
      <c r="B4" s="23"/>
      <c r="C4" s="24"/>
      <c r="D4" s="25"/>
      <c r="E4" s="26"/>
      <c r="F4" s="27"/>
      <c r="G4" s="15"/>
    </row>
    <row r="5" spans="1:211" s="16" customFormat="1" ht="15" customHeight="1" x14ac:dyDescent="0.25">
      <c r="A5" s="14"/>
      <c r="B5" s="28"/>
      <c r="C5" s="29"/>
      <c r="D5" s="30"/>
      <c r="E5" s="31"/>
      <c r="F5" s="32"/>
      <c r="G5" s="33"/>
    </row>
    <row r="6" spans="1:211" s="16" customFormat="1" ht="15" customHeight="1" x14ac:dyDescent="0.25">
      <c r="A6" s="14"/>
      <c r="B6" s="28"/>
      <c r="C6" s="18" t="s">
        <v>62</v>
      </c>
      <c r="D6" s="18" t="s">
        <v>26</v>
      </c>
      <c r="E6" s="19">
        <v>56</v>
      </c>
      <c r="F6" s="75">
        <v>0</v>
      </c>
      <c r="G6" s="34">
        <f t="shared" ref="G6:G7" si="0">E6*F6</f>
        <v>0</v>
      </c>
    </row>
    <row r="7" spans="1:211" s="16" customFormat="1" ht="15" customHeight="1" x14ac:dyDescent="0.25">
      <c r="A7" s="14"/>
      <c r="B7" s="28"/>
      <c r="C7" s="18" t="s">
        <v>59</v>
      </c>
      <c r="D7" s="18" t="s">
        <v>26</v>
      </c>
      <c r="E7" s="19">
        <v>106</v>
      </c>
      <c r="F7" s="75">
        <v>0</v>
      </c>
      <c r="G7" s="34">
        <f t="shared" si="0"/>
        <v>0</v>
      </c>
    </row>
    <row r="8" spans="1:211" s="16" customFormat="1" ht="30" customHeight="1" x14ac:dyDescent="0.25">
      <c r="A8" s="14"/>
      <c r="B8" s="17"/>
      <c r="C8" s="215" t="s">
        <v>72</v>
      </c>
      <c r="D8" s="215" t="s">
        <v>11</v>
      </c>
      <c r="E8" s="216">
        <v>14</v>
      </c>
      <c r="F8" s="217">
        <v>0</v>
      </c>
      <c r="G8" s="218">
        <f t="shared" ref="G8:G14" si="1">E8*F8</f>
        <v>0</v>
      </c>
    </row>
    <row r="9" spans="1:211" s="16" customFormat="1" ht="30" customHeight="1" x14ac:dyDescent="0.25">
      <c r="A9" s="14"/>
      <c r="B9" s="17"/>
      <c r="C9" s="215" t="s">
        <v>73</v>
      </c>
      <c r="D9" s="215" t="s">
        <v>11</v>
      </c>
      <c r="E9" s="216">
        <v>6</v>
      </c>
      <c r="F9" s="217">
        <v>0</v>
      </c>
      <c r="G9" s="218">
        <f t="shared" si="1"/>
        <v>0</v>
      </c>
    </row>
    <row r="10" spans="1:211" s="16" customFormat="1" ht="30" customHeight="1" x14ac:dyDescent="0.25">
      <c r="A10" s="14"/>
      <c r="B10" s="17"/>
      <c r="C10" s="215" t="s">
        <v>74</v>
      </c>
      <c r="D10" s="215" t="s">
        <v>11</v>
      </c>
      <c r="E10" s="216">
        <v>17</v>
      </c>
      <c r="F10" s="217">
        <v>0</v>
      </c>
      <c r="G10" s="218">
        <f t="shared" si="1"/>
        <v>0</v>
      </c>
    </row>
    <row r="11" spans="1:211" s="16" customFormat="1" ht="30" customHeight="1" x14ac:dyDescent="0.25">
      <c r="A11" s="14"/>
      <c r="B11" s="17"/>
      <c r="C11" s="215" t="s">
        <v>75</v>
      </c>
      <c r="D11" s="215" t="s">
        <v>11</v>
      </c>
      <c r="E11" s="216">
        <v>5</v>
      </c>
      <c r="F11" s="217">
        <v>0</v>
      </c>
      <c r="G11" s="218">
        <f t="shared" ref="G11" si="2">E11*F11</f>
        <v>0</v>
      </c>
    </row>
    <row r="12" spans="1:211" s="16" customFormat="1" ht="15" customHeight="1" x14ac:dyDescent="0.25">
      <c r="A12" s="14"/>
      <c r="B12" s="35"/>
      <c r="C12" s="18" t="s">
        <v>63</v>
      </c>
      <c r="D12" s="18" t="s">
        <v>11</v>
      </c>
      <c r="E12" s="19">
        <f>30</f>
        <v>30</v>
      </c>
      <c r="F12" s="75">
        <v>0</v>
      </c>
      <c r="G12" s="34">
        <f t="shared" si="1"/>
        <v>0</v>
      </c>
    </row>
    <row r="13" spans="1:211" s="16" customFormat="1" ht="15" customHeight="1" x14ac:dyDescent="0.25">
      <c r="A13" s="14"/>
      <c r="B13" s="35" t="s">
        <v>60</v>
      </c>
      <c r="C13" s="18" t="s">
        <v>64</v>
      </c>
      <c r="D13" s="18" t="s">
        <v>11</v>
      </c>
      <c r="E13" s="19">
        <v>72</v>
      </c>
      <c r="F13" s="75">
        <v>0</v>
      </c>
      <c r="G13" s="34">
        <f t="shared" si="1"/>
        <v>0</v>
      </c>
    </row>
    <row r="14" spans="1:211" s="16" customFormat="1" ht="15" customHeight="1" x14ac:dyDescent="0.25">
      <c r="A14" s="14"/>
      <c r="B14" s="35" t="s">
        <v>60</v>
      </c>
      <c r="C14" s="18" t="s">
        <v>65</v>
      </c>
      <c r="D14" s="18" t="s">
        <v>11</v>
      </c>
      <c r="E14" s="19">
        <v>72</v>
      </c>
      <c r="F14" s="75">
        <v>0</v>
      </c>
      <c r="G14" s="34">
        <f t="shared" si="1"/>
        <v>0</v>
      </c>
    </row>
    <row r="15" spans="1:211" s="22" customFormat="1" ht="15" customHeight="1" x14ac:dyDescent="0.25">
      <c r="A15" s="20"/>
      <c r="B15" s="21"/>
      <c r="C15" s="29"/>
      <c r="D15" s="29"/>
      <c r="E15" s="36"/>
      <c r="F15" s="37"/>
      <c r="G15" s="38"/>
      <c r="GZ15" s="39"/>
      <c r="HA15" s="39"/>
      <c r="HB15" s="39"/>
      <c r="HC15" s="39"/>
    </row>
    <row r="16" spans="1:211" ht="15" customHeight="1" x14ac:dyDescent="0.25">
      <c r="A16" s="166"/>
      <c r="B16" s="167"/>
      <c r="C16" s="168" t="s">
        <v>27</v>
      </c>
      <c r="D16" s="168"/>
      <c r="E16" s="169"/>
      <c r="F16" s="170"/>
      <c r="G16" s="121">
        <f>SUM(G4:G15)</f>
        <v>0</v>
      </c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/>
      <c r="DZ16" s="171"/>
      <c r="EA16" s="171"/>
      <c r="EB16" s="171"/>
      <c r="EC16" s="171"/>
      <c r="ED16" s="171"/>
      <c r="EE16" s="171"/>
      <c r="EF16" s="171"/>
      <c r="EG16" s="171"/>
      <c r="EH16" s="171"/>
      <c r="EI16" s="171"/>
      <c r="EJ16" s="171"/>
      <c r="EK16" s="171"/>
      <c r="EL16" s="171"/>
      <c r="EM16" s="171"/>
      <c r="EN16" s="171"/>
      <c r="EO16" s="171"/>
      <c r="EP16" s="171"/>
      <c r="EQ16" s="171"/>
      <c r="ER16" s="171"/>
      <c r="ES16" s="171"/>
      <c r="ET16" s="171"/>
      <c r="EU16" s="171"/>
      <c r="EV16" s="171"/>
      <c r="EW16" s="171"/>
      <c r="EX16" s="171"/>
      <c r="EY16" s="171"/>
      <c r="EZ16" s="171"/>
      <c r="FA16" s="171"/>
      <c r="FB16" s="171"/>
      <c r="FC16" s="171"/>
      <c r="FD16" s="171"/>
      <c r="FE16" s="171"/>
      <c r="FF16" s="171"/>
      <c r="FG16" s="171"/>
      <c r="FH16" s="171"/>
      <c r="FI16" s="171"/>
      <c r="FJ16" s="171"/>
      <c r="FK16" s="171"/>
      <c r="FL16" s="171"/>
      <c r="FM16" s="171"/>
      <c r="FN16" s="171"/>
      <c r="FO16" s="171"/>
      <c r="FP16" s="171"/>
      <c r="FQ16" s="171"/>
      <c r="FR16" s="171"/>
      <c r="FS16" s="171"/>
      <c r="FT16" s="171"/>
      <c r="FU16" s="171"/>
      <c r="FV16" s="171"/>
      <c r="FW16" s="171"/>
      <c r="FX16" s="171"/>
      <c r="FY16" s="171"/>
      <c r="FZ16" s="171"/>
      <c r="GA16" s="171"/>
      <c r="GB16" s="171"/>
      <c r="GC16" s="171"/>
      <c r="GD16" s="171"/>
      <c r="GE16" s="171"/>
      <c r="GF16" s="171"/>
      <c r="GG16" s="171"/>
      <c r="GH16" s="171"/>
      <c r="GI16" s="171"/>
      <c r="GJ16" s="171"/>
      <c r="GK16" s="171"/>
      <c r="GL16" s="171"/>
      <c r="GM16" s="171"/>
      <c r="GN16" s="171"/>
      <c r="GO16" s="171"/>
      <c r="GP16" s="171"/>
      <c r="GQ16" s="171"/>
      <c r="GR16" s="171"/>
      <c r="GS16" s="171"/>
      <c r="GT16" s="171"/>
      <c r="GU16" s="171"/>
      <c r="GV16" s="171"/>
      <c r="GW16" s="171"/>
      <c r="GX16" s="171"/>
      <c r="GY16" s="171"/>
    </row>
    <row r="17" spans="1:211" ht="15" customHeight="1" x14ac:dyDescent="0.25">
      <c r="A17" s="40"/>
      <c r="B17" s="41"/>
      <c r="C17" s="29"/>
      <c r="D17" s="29"/>
      <c r="E17" s="42"/>
      <c r="F17" s="43"/>
      <c r="G17" s="44"/>
    </row>
    <row r="18" spans="1:211" ht="20.25" customHeight="1" x14ac:dyDescent="0.25">
      <c r="A18" s="14" t="s">
        <v>28</v>
      </c>
      <c r="B18" s="23"/>
      <c r="C18" s="29"/>
      <c r="D18" s="29"/>
      <c r="E18" s="42"/>
      <c r="F18" s="43"/>
      <c r="G18" s="44"/>
    </row>
    <row r="19" spans="1:211" s="22" customFormat="1" ht="15" customHeight="1" x14ac:dyDescent="0.25">
      <c r="A19" s="14"/>
      <c r="B19" s="45"/>
      <c r="C19" s="46"/>
      <c r="D19" s="30"/>
      <c r="E19" s="36"/>
      <c r="F19" s="47"/>
      <c r="G19" s="48"/>
      <c r="GZ19" s="39"/>
      <c r="HA19" s="39"/>
      <c r="HB19" s="39"/>
      <c r="HC19" s="39"/>
    </row>
    <row r="20" spans="1:211" s="22" customFormat="1" ht="15" customHeight="1" x14ac:dyDescent="0.25">
      <c r="A20" s="14"/>
      <c r="B20" s="45"/>
      <c r="C20" s="49" t="s">
        <v>40</v>
      </c>
      <c r="D20" s="50" t="s">
        <v>26</v>
      </c>
      <c r="E20" s="50">
        <f>E6</f>
        <v>56</v>
      </c>
      <c r="F20" s="76">
        <v>0</v>
      </c>
      <c r="G20" s="51">
        <f>E20*F20</f>
        <v>0</v>
      </c>
      <c r="GZ20" s="39"/>
      <c r="HA20" s="39"/>
      <c r="HB20" s="39"/>
      <c r="HC20" s="39"/>
    </row>
    <row r="21" spans="1:211" s="22" customFormat="1" ht="15" customHeight="1" x14ac:dyDescent="0.25">
      <c r="A21" s="14"/>
      <c r="B21" s="45"/>
      <c r="C21" s="49" t="s">
        <v>66</v>
      </c>
      <c r="D21" s="52" t="str">
        <f>D7</f>
        <v>m</v>
      </c>
      <c r="E21" s="50">
        <f>E7</f>
        <v>106</v>
      </c>
      <c r="F21" s="76">
        <v>0</v>
      </c>
      <c r="G21" s="51">
        <f>E21*F21</f>
        <v>0</v>
      </c>
      <c r="GZ21" s="39"/>
      <c r="HA21" s="39"/>
      <c r="HB21" s="39"/>
      <c r="HC21" s="39"/>
    </row>
    <row r="22" spans="1:211" s="22" customFormat="1" ht="15" customHeight="1" x14ac:dyDescent="0.25">
      <c r="A22" s="14"/>
      <c r="B22" s="45"/>
      <c r="C22" s="49" t="s">
        <v>41</v>
      </c>
      <c r="D22" s="50" t="s">
        <v>11</v>
      </c>
      <c r="E22" s="50">
        <f>SUM(E8:E11)</f>
        <v>42</v>
      </c>
      <c r="F22" s="76">
        <v>0</v>
      </c>
      <c r="G22" s="51">
        <f t="shared" ref="G22:G24" si="3">E22*F22</f>
        <v>0</v>
      </c>
      <c r="GZ22" s="39"/>
      <c r="HA22" s="39"/>
      <c r="HB22" s="39"/>
      <c r="HC22" s="39"/>
    </row>
    <row r="23" spans="1:211" s="22" customFormat="1" ht="15" customHeight="1" x14ac:dyDescent="0.25">
      <c r="A23" s="14"/>
      <c r="B23" s="45"/>
      <c r="C23" s="49" t="s">
        <v>47</v>
      </c>
      <c r="D23" s="50" t="s">
        <v>11</v>
      </c>
      <c r="E23" s="50">
        <v>9</v>
      </c>
      <c r="F23" s="77">
        <v>0</v>
      </c>
      <c r="G23" s="51">
        <f>E23*F23</f>
        <v>0</v>
      </c>
      <c r="GZ23" s="39"/>
      <c r="HA23" s="39"/>
      <c r="HB23" s="39"/>
      <c r="HC23" s="39"/>
    </row>
    <row r="24" spans="1:211" s="22" customFormat="1" ht="15" customHeight="1" x14ac:dyDescent="0.25">
      <c r="A24" s="14"/>
      <c r="B24" s="45"/>
      <c r="C24" s="49" t="s">
        <v>42</v>
      </c>
      <c r="D24" s="50" t="s">
        <v>11</v>
      </c>
      <c r="E24" s="50">
        <f>E22</f>
        <v>42</v>
      </c>
      <c r="F24" s="76">
        <v>0</v>
      </c>
      <c r="G24" s="51">
        <f t="shared" si="3"/>
        <v>0</v>
      </c>
      <c r="GZ24" s="39"/>
      <c r="HA24" s="39"/>
      <c r="HB24" s="39"/>
      <c r="HC24" s="39"/>
    </row>
    <row r="25" spans="1:211" s="22" customFormat="1" ht="15" customHeight="1" x14ac:dyDescent="0.25">
      <c r="A25" s="20"/>
      <c r="B25" s="21"/>
      <c r="C25" s="53"/>
      <c r="D25" s="53"/>
      <c r="E25" s="54"/>
      <c r="F25" s="55"/>
      <c r="G25" s="56"/>
      <c r="GZ25" s="39"/>
      <c r="HA25" s="39"/>
      <c r="HB25" s="39"/>
      <c r="HC25" s="39"/>
    </row>
    <row r="26" spans="1:211" ht="15" customHeight="1" x14ac:dyDescent="0.25">
      <c r="A26" s="166"/>
      <c r="B26" s="172"/>
      <c r="C26" s="173" t="s">
        <v>29</v>
      </c>
      <c r="D26" s="173"/>
      <c r="E26" s="174"/>
      <c r="F26" s="175"/>
      <c r="G26" s="122">
        <f>SUM(G19:G25)</f>
        <v>0</v>
      </c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  <c r="CW26" s="171"/>
      <c r="CX26" s="171"/>
      <c r="CY26" s="171"/>
      <c r="CZ26" s="171"/>
      <c r="DA26" s="171"/>
      <c r="DB26" s="171"/>
      <c r="DC26" s="171"/>
      <c r="DD26" s="171"/>
      <c r="DE26" s="171"/>
      <c r="DF26" s="171"/>
      <c r="DG26" s="171"/>
      <c r="DH26" s="171"/>
      <c r="DI26" s="171"/>
      <c r="DJ26" s="171"/>
      <c r="DK26" s="171"/>
      <c r="DL26" s="171"/>
      <c r="DM26" s="171"/>
      <c r="DN26" s="171"/>
      <c r="DO26" s="171"/>
      <c r="DP26" s="171"/>
      <c r="DQ26" s="171"/>
      <c r="DR26" s="171"/>
      <c r="DS26" s="171"/>
      <c r="DT26" s="171"/>
      <c r="DU26" s="171"/>
      <c r="DV26" s="171"/>
      <c r="DW26" s="171"/>
      <c r="DX26" s="171"/>
      <c r="DY26" s="171"/>
      <c r="DZ26" s="171"/>
      <c r="EA26" s="171"/>
      <c r="EB26" s="171"/>
      <c r="EC26" s="171"/>
      <c r="ED26" s="171"/>
      <c r="EE26" s="171"/>
      <c r="EF26" s="171"/>
      <c r="EG26" s="171"/>
      <c r="EH26" s="171"/>
      <c r="EI26" s="171"/>
      <c r="EJ26" s="171"/>
      <c r="EK26" s="171"/>
      <c r="EL26" s="171"/>
      <c r="EM26" s="171"/>
      <c r="EN26" s="171"/>
      <c r="EO26" s="171"/>
      <c r="EP26" s="171"/>
      <c r="EQ26" s="171"/>
      <c r="ER26" s="171"/>
      <c r="ES26" s="171"/>
      <c r="ET26" s="171"/>
      <c r="EU26" s="171"/>
      <c r="EV26" s="171"/>
      <c r="EW26" s="171"/>
      <c r="EX26" s="171"/>
      <c r="EY26" s="171"/>
      <c r="EZ26" s="171"/>
      <c r="FA26" s="171"/>
      <c r="FB26" s="171"/>
      <c r="FC26" s="171"/>
      <c r="FD26" s="171"/>
      <c r="FE26" s="171"/>
      <c r="FF26" s="171"/>
      <c r="FG26" s="171"/>
      <c r="FH26" s="171"/>
      <c r="FI26" s="171"/>
      <c r="FJ26" s="171"/>
      <c r="FK26" s="171"/>
      <c r="FL26" s="171"/>
      <c r="FM26" s="171"/>
      <c r="FN26" s="171"/>
      <c r="FO26" s="171"/>
      <c r="FP26" s="171"/>
      <c r="FQ26" s="171"/>
      <c r="FR26" s="171"/>
      <c r="FS26" s="171"/>
      <c r="FT26" s="171"/>
      <c r="FU26" s="171"/>
      <c r="FV26" s="171"/>
      <c r="FW26" s="171"/>
      <c r="FX26" s="171"/>
      <c r="FY26" s="171"/>
      <c r="FZ26" s="171"/>
      <c r="GA26" s="171"/>
      <c r="GB26" s="171"/>
      <c r="GC26" s="171"/>
      <c r="GD26" s="171"/>
      <c r="GE26" s="171"/>
      <c r="GF26" s="171"/>
      <c r="GG26" s="171"/>
      <c r="GH26" s="171"/>
      <c r="GI26" s="171"/>
      <c r="GJ26" s="171"/>
      <c r="GK26" s="171"/>
      <c r="GL26" s="171"/>
      <c r="GM26" s="171"/>
      <c r="GN26" s="171"/>
      <c r="GO26" s="171"/>
      <c r="GP26" s="171"/>
      <c r="GQ26" s="171"/>
      <c r="GR26" s="171"/>
      <c r="GS26" s="171"/>
      <c r="GT26" s="171"/>
      <c r="GU26" s="171"/>
      <c r="GV26" s="171"/>
      <c r="GW26" s="171"/>
      <c r="GX26" s="171"/>
      <c r="GY26" s="171"/>
    </row>
    <row r="27" spans="1:211" ht="15" customHeight="1" x14ac:dyDescent="0.25">
      <c r="A27" s="40"/>
      <c r="B27" s="41"/>
      <c r="C27" s="29"/>
      <c r="D27" s="29"/>
      <c r="E27" s="42"/>
      <c r="F27" s="43"/>
      <c r="G27" s="44"/>
    </row>
    <row r="28" spans="1:211" s="22" customFormat="1" ht="20.25" customHeight="1" x14ac:dyDescent="0.25">
      <c r="A28" s="14" t="s">
        <v>30</v>
      </c>
      <c r="B28" s="41"/>
      <c r="C28" s="29"/>
      <c r="D28" s="29"/>
      <c r="E28" s="42"/>
      <c r="F28" s="43"/>
      <c r="G28" s="44"/>
    </row>
    <row r="29" spans="1:211" s="22" customFormat="1" ht="15.75" customHeight="1" x14ac:dyDescent="0.2">
      <c r="G29" s="57"/>
    </row>
    <row r="30" spans="1:211" s="22" customFormat="1" ht="15" customHeight="1" x14ac:dyDescent="0.25">
      <c r="A30" s="14"/>
      <c r="B30" s="17"/>
      <c r="C30" s="58" t="s">
        <v>58</v>
      </c>
      <c r="D30" s="49" t="s">
        <v>11</v>
      </c>
      <c r="E30" s="59">
        <f>E22</f>
        <v>42</v>
      </c>
      <c r="F30" s="76">
        <v>0</v>
      </c>
      <c r="G30" s="60">
        <f>E30*F30</f>
        <v>0</v>
      </c>
    </row>
    <row r="31" spans="1:211" s="22" customFormat="1" ht="15" customHeight="1" x14ac:dyDescent="0.25">
      <c r="A31" s="14"/>
      <c r="B31" s="17"/>
      <c r="C31" s="49" t="s">
        <v>67</v>
      </c>
      <c r="D31" s="49" t="s">
        <v>11</v>
      </c>
      <c r="E31" s="59">
        <v>9</v>
      </c>
      <c r="F31" s="77">
        <v>0</v>
      </c>
      <c r="G31" s="60">
        <f>E31*F31</f>
        <v>0</v>
      </c>
    </row>
    <row r="32" spans="1:211" s="22" customFormat="1" ht="15" customHeight="1" x14ac:dyDescent="0.2">
      <c r="A32" s="61"/>
      <c r="B32" s="62"/>
      <c r="C32" s="53"/>
      <c r="D32" s="53"/>
      <c r="E32" s="63"/>
      <c r="F32" s="55"/>
      <c r="G32" s="64"/>
    </row>
    <row r="33" spans="1:211" s="180" customFormat="1" ht="15" customHeight="1" x14ac:dyDescent="0.25">
      <c r="A33" s="176"/>
      <c r="B33" s="177"/>
      <c r="C33" s="178" t="s">
        <v>31</v>
      </c>
      <c r="D33" s="178"/>
      <c r="E33" s="179"/>
      <c r="F33" s="175"/>
      <c r="G33" s="122">
        <f>SUM(G29:G32)</f>
        <v>0</v>
      </c>
    </row>
    <row r="34" spans="1:211" s="22" customFormat="1" ht="15" customHeight="1" x14ac:dyDescent="0.2">
      <c r="A34" s="65"/>
      <c r="B34" s="28"/>
      <c r="C34" s="12"/>
      <c r="D34" s="12"/>
      <c r="E34" s="66"/>
      <c r="F34" s="43"/>
      <c r="G34" s="44"/>
    </row>
    <row r="35" spans="1:211" s="22" customFormat="1" ht="15" customHeight="1" x14ac:dyDescent="0.25">
      <c r="A35" s="14" t="s">
        <v>39</v>
      </c>
      <c r="B35" s="23"/>
      <c r="C35" s="29"/>
      <c r="D35" s="29"/>
      <c r="E35" s="66"/>
      <c r="F35" s="43"/>
      <c r="G35" s="44"/>
    </row>
    <row r="36" spans="1:211" s="22" customFormat="1" ht="15" customHeight="1" x14ac:dyDescent="0.25">
      <c r="A36" s="69"/>
      <c r="B36" s="17"/>
      <c r="C36" s="67" t="s">
        <v>32</v>
      </c>
      <c r="D36" s="67" t="s">
        <v>11</v>
      </c>
      <c r="E36" s="70">
        <f>SUM(E8:E11)</f>
        <v>42</v>
      </c>
      <c r="F36" s="76">
        <v>0</v>
      </c>
      <c r="G36" s="68">
        <f>F36*E36</f>
        <v>0</v>
      </c>
    </row>
    <row r="37" spans="1:211" s="12" customFormat="1" ht="15" customHeight="1" x14ac:dyDescent="0.25">
      <c r="A37" s="69"/>
      <c r="B37" s="17"/>
      <c r="C37" s="67" t="s">
        <v>51</v>
      </c>
      <c r="D37" s="67" t="s">
        <v>33</v>
      </c>
      <c r="E37" s="59">
        <v>1</v>
      </c>
      <c r="F37" s="76">
        <v>0</v>
      </c>
      <c r="G37" s="68">
        <f>F37*E37</f>
        <v>0</v>
      </c>
    </row>
    <row r="38" spans="1:211" s="171" customFormat="1" ht="15" customHeight="1" x14ac:dyDescent="0.25">
      <c r="A38" s="166"/>
      <c r="B38" s="177"/>
      <c r="C38" s="173" t="s">
        <v>43</v>
      </c>
      <c r="D38" s="173"/>
      <c r="E38" s="174"/>
      <c r="F38" s="175"/>
      <c r="G38" s="122">
        <f>SUM(G36:G37)</f>
        <v>0</v>
      </c>
      <c r="GZ38" s="13"/>
      <c r="HA38" s="13"/>
      <c r="HB38" s="13"/>
      <c r="HC38" s="13"/>
    </row>
    <row r="39" spans="1:211" s="12" customFormat="1" ht="15" customHeight="1" x14ac:dyDescent="0.25">
      <c r="B39" s="28"/>
      <c r="E39" s="71"/>
      <c r="F39" s="72"/>
      <c r="G39" s="73"/>
      <c r="GZ39" s="13"/>
      <c r="HA39" s="13"/>
      <c r="HB39" s="13"/>
      <c r="HC39" s="13"/>
    </row>
    <row r="40" spans="1:211" s="12" customFormat="1" ht="20.25" customHeight="1" x14ac:dyDescent="0.25">
      <c r="B40" s="28"/>
      <c r="E40" s="71"/>
      <c r="F40" s="72"/>
      <c r="G40" s="74"/>
      <c r="GZ40" s="13"/>
      <c r="HA40" s="13"/>
      <c r="HB40" s="13"/>
      <c r="HC40" s="13"/>
    </row>
    <row r="41" spans="1:211" s="16" customFormat="1" ht="15" customHeight="1" x14ac:dyDescent="0.25">
      <c r="A41" s="12"/>
      <c r="B41" s="28"/>
      <c r="C41" s="12"/>
      <c r="D41" s="12"/>
      <c r="E41" s="71"/>
      <c r="F41" s="72"/>
      <c r="G41" s="74"/>
    </row>
    <row r="42" spans="1:211" s="16" customFormat="1" ht="15" customHeight="1" x14ac:dyDescent="0.25">
      <c r="A42" s="12"/>
      <c r="B42" s="28"/>
      <c r="C42" s="12"/>
      <c r="D42" s="12"/>
      <c r="E42" s="71"/>
      <c r="F42" s="72"/>
      <c r="G42" s="74"/>
    </row>
    <row r="43" spans="1:211" s="16" customFormat="1" ht="15" customHeight="1" x14ac:dyDescent="0.25">
      <c r="A43" s="12"/>
      <c r="B43" s="28"/>
      <c r="C43" s="12"/>
      <c r="D43" s="12"/>
      <c r="E43" s="71"/>
      <c r="F43" s="72"/>
      <c r="G43" s="74"/>
    </row>
    <row r="44" spans="1:211" s="12" customFormat="1" ht="15" customHeight="1" x14ac:dyDescent="0.25">
      <c r="B44" s="28"/>
      <c r="E44" s="71"/>
      <c r="F44" s="72"/>
      <c r="G44" s="74"/>
      <c r="GZ44" s="13"/>
      <c r="HA44" s="13"/>
      <c r="HB44" s="13"/>
      <c r="HC44" s="13"/>
    </row>
    <row r="45" spans="1:211" s="12" customFormat="1" ht="15" customHeight="1" x14ac:dyDescent="0.25">
      <c r="B45" s="28"/>
      <c r="E45" s="71"/>
      <c r="F45" s="72"/>
      <c r="G45" s="74"/>
      <c r="GZ45" s="13"/>
      <c r="HA45" s="13"/>
      <c r="HB45" s="13"/>
      <c r="HC45" s="13"/>
    </row>
    <row r="46" spans="1:211" s="12" customFormat="1" ht="15" customHeight="1" x14ac:dyDescent="0.25">
      <c r="B46" s="28"/>
      <c r="E46" s="71"/>
      <c r="F46" s="72"/>
      <c r="G46" s="74"/>
      <c r="GZ46" s="13"/>
      <c r="HA46" s="13"/>
      <c r="HB46" s="13"/>
      <c r="HC46" s="13"/>
    </row>
    <row r="47" spans="1:211" s="12" customFormat="1" ht="15" customHeight="1" x14ac:dyDescent="0.25">
      <c r="B47" s="28"/>
      <c r="E47" s="71"/>
      <c r="F47" s="72"/>
      <c r="G47" s="74"/>
      <c r="GZ47" s="13"/>
      <c r="HA47" s="13"/>
      <c r="HB47" s="13"/>
      <c r="HC47" s="13"/>
    </row>
    <row r="48" spans="1:211" s="12" customFormat="1" ht="15" customHeight="1" x14ac:dyDescent="0.25">
      <c r="B48" s="28"/>
      <c r="E48" s="71"/>
      <c r="F48" s="72"/>
      <c r="G48" s="74"/>
      <c r="GZ48" s="13"/>
      <c r="HA48" s="13"/>
      <c r="HB48" s="13"/>
      <c r="HC48" s="13"/>
    </row>
    <row r="49" spans="2:211" s="12" customFormat="1" ht="15" customHeight="1" x14ac:dyDescent="0.25">
      <c r="B49" s="28"/>
      <c r="E49" s="71"/>
      <c r="F49" s="72"/>
      <c r="G49" s="74"/>
      <c r="GZ49" s="13"/>
      <c r="HA49" s="13"/>
      <c r="HB49" s="13"/>
      <c r="HC49" s="13"/>
    </row>
    <row r="50" spans="2:211" s="12" customFormat="1" ht="15" customHeight="1" x14ac:dyDescent="0.25">
      <c r="B50" s="28"/>
      <c r="E50" s="71"/>
      <c r="F50" s="72"/>
      <c r="G50" s="74"/>
      <c r="GZ50" s="13"/>
      <c r="HA50" s="13"/>
      <c r="HB50" s="13"/>
      <c r="HC50" s="13"/>
    </row>
    <row r="51" spans="2:211" s="12" customFormat="1" ht="15" customHeight="1" x14ac:dyDescent="0.25">
      <c r="B51" s="28"/>
      <c r="E51" s="71"/>
      <c r="F51" s="72"/>
      <c r="G51" s="74"/>
      <c r="GZ51" s="13"/>
      <c r="HA51" s="13"/>
      <c r="HB51" s="13"/>
      <c r="HC51" s="13"/>
    </row>
    <row r="52" spans="2:211" s="12" customFormat="1" ht="15" customHeight="1" x14ac:dyDescent="0.25">
      <c r="B52" s="28"/>
      <c r="E52" s="71"/>
      <c r="F52" s="72"/>
      <c r="G52" s="74"/>
      <c r="GZ52" s="13"/>
      <c r="HA52" s="13"/>
      <c r="HB52" s="13"/>
      <c r="HC52" s="13"/>
    </row>
    <row r="53" spans="2:211" s="12" customFormat="1" ht="15" customHeight="1" x14ac:dyDescent="0.25">
      <c r="B53" s="28"/>
      <c r="E53" s="71"/>
      <c r="F53" s="72"/>
      <c r="G53" s="74"/>
      <c r="GZ53" s="13"/>
      <c r="HA53" s="13"/>
      <c r="HB53" s="13"/>
      <c r="HC53" s="13"/>
    </row>
    <row r="54" spans="2:211" s="12" customFormat="1" ht="15" customHeight="1" x14ac:dyDescent="0.25">
      <c r="B54" s="28"/>
      <c r="E54" s="71"/>
      <c r="F54" s="72"/>
      <c r="G54" s="74"/>
      <c r="GZ54" s="13"/>
      <c r="HA54" s="13"/>
      <c r="HB54" s="13"/>
      <c r="HC54" s="13"/>
    </row>
  </sheetData>
  <sheetProtection sheet="1" selectLockedCells="1"/>
  <mergeCells count="2">
    <mergeCell ref="A1:C1"/>
    <mergeCell ref="A2:G2"/>
  </mergeCells>
  <printOptions horizontalCentered="1"/>
  <pageMargins left="0.70866141732283472" right="0.70866141732283472" top="0.59055118110236227" bottom="0.74803149606299213" header="0.31496062992125984" footer="0.31496062992125984"/>
  <pageSetup paperSize="9" firstPageNumber="0" fitToHeight="0" orientation="portrait" r:id="rId1"/>
  <headerFooter alignWithMargins="0">
    <oddHeader>&amp;L&amp;"Arial"&amp;8&amp;K000000 INTERNAL&amp;1#_x000D_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B16"/>
  <sheetViews>
    <sheetView zoomScale="90" zoomScaleNormal="90" zoomScaleSheetLayoutView="100" workbookViewId="0">
      <selection activeCell="F7" sqref="F7"/>
    </sheetView>
  </sheetViews>
  <sheetFormatPr defaultColWidth="10.5" defaultRowHeight="15" x14ac:dyDescent="0.25"/>
  <cols>
    <col min="1" max="1" width="3.375" style="86" customWidth="1"/>
    <col min="2" max="2" width="5.625" style="96" customWidth="1"/>
    <col min="3" max="3" width="61.25" style="86" customWidth="1"/>
    <col min="4" max="4" width="5.625" style="86" customWidth="1"/>
    <col min="5" max="5" width="8.5" style="114" customWidth="1"/>
    <col min="6" max="6" width="11.125" style="115" customWidth="1"/>
    <col min="7" max="7" width="20.625" style="117" customWidth="1"/>
    <col min="8" max="8" width="11.625" style="86" customWidth="1"/>
    <col min="9" max="210" width="8.375" style="86" customWidth="1"/>
    <col min="211" max="214" width="8.375" style="87" customWidth="1"/>
    <col min="215" max="16384" width="10.5" style="87"/>
  </cols>
  <sheetData>
    <row r="1" spans="1:10" s="78" customFormat="1" ht="28.15" customHeight="1" x14ac:dyDescent="0.35">
      <c r="A1" s="234" t="str">
        <f>Kryci_list!F3</f>
        <v>Rekonstrukce VO - Chuchelna - LHOTA KOMÁROV</v>
      </c>
      <c r="B1" s="234"/>
      <c r="C1" s="234"/>
      <c r="E1" s="79"/>
      <c r="F1" s="80"/>
      <c r="G1" s="81"/>
    </row>
    <row r="2" spans="1:10" s="78" customFormat="1" ht="33.950000000000003" customHeight="1" x14ac:dyDescent="0.35">
      <c r="A2" s="237" t="s">
        <v>53</v>
      </c>
      <c r="B2" s="237"/>
      <c r="C2" s="237"/>
      <c r="E2" s="79"/>
      <c r="F2" s="80"/>
      <c r="G2" s="81"/>
    </row>
    <row r="3" spans="1:10" ht="27" customHeight="1" x14ac:dyDescent="0.25">
      <c r="A3" s="82"/>
      <c r="B3" s="83" t="s">
        <v>3</v>
      </c>
      <c r="C3" s="84" t="s">
        <v>4</v>
      </c>
      <c r="D3" s="84" t="s">
        <v>5</v>
      </c>
      <c r="E3" s="85" t="s">
        <v>6</v>
      </c>
      <c r="F3" s="9" t="s">
        <v>7</v>
      </c>
      <c r="G3" s="10" t="s">
        <v>54</v>
      </c>
      <c r="H3" s="11"/>
      <c r="I3" s="11"/>
      <c r="J3" s="11"/>
    </row>
    <row r="4" spans="1:10" s="94" customFormat="1" ht="12.75" x14ac:dyDescent="0.2">
      <c r="A4" s="88"/>
      <c r="B4" s="89"/>
      <c r="C4" s="90"/>
      <c r="D4" s="90"/>
      <c r="E4" s="91"/>
      <c r="F4" s="92"/>
      <c r="G4" s="93"/>
    </row>
    <row r="5" spans="1:10" s="94" customFormat="1" ht="15.75" x14ac:dyDescent="0.25">
      <c r="A5" s="95" t="s">
        <v>8</v>
      </c>
      <c r="B5" s="89"/>
      <c r="C5" s="90"/>
      <c r="D5" s="90"/>
      <c r="E5" s="91"/>
      <c r="F5" s="92"/>
      <c r="G5" s="93"/>
    </row>
    <row r="6" spans="1:10" s="94" customFormat="1" ht="15.75" x14ac:dyDescent="0.25">
      <c r="A6" s="95"/>
      <c r="B6" s="89"/>
      <c r="C6" s="90"/>
      <c r="D6" s="90"/>
      <c r="E6" s="91"/>
      <c r="F6" s="92"/>
      <c r="G6" s="93"/>
    </row>
    <row r="7" spans="1:10" s="94" customFormat="1" ht="15.75" x14ac:dyDescent="0.25">
      <c r="A7" s="95"/>
      <c r="B7" s="96"/>
      <c r="C7" s="67" t="s">
        <v>34</v>
      </c>
      <c r="D7" s="97" t="s">
        <v>33</v>
      </c>
      <c r="E7" s="97">
        <v>1</v>
      </c>
      <c r="F7" s="118">
        <v>0</v>
      </c>
      <c r="G7" s="98">
        <f>E7*F7</f>
        <v>0</v>
      </c>
    </row>
    <row r="8" spans="1:10" s="86" customFormat="1" ht="12.75" x14ac:dyDescent="0.2">
      <c r="A8" s="99"/>
      <c r="B8" s="100"/>
      <c r="C8" s="101" t="s">
        <v>35</v>
      </c>
      <c r="D8" s="102" t="s">
        <v>33</v>
      </c>
      <c r="E8" s="102">
        <v>1</v>
      </c>
      <c r="F8" s="118">
        <v>0</v>
      </c>
      <c r="G8" s="103">
        <f>E8*F8</f>
        <v>0</v>
      </c>
    </row>
    <row r="9" spans="1:10" ht="15.75" x14ac:dyDescent="0.25">
      <c r="A9" s="82"/>
      <c r="B9" s="104"/>
      <c r="C9" s="84" t="s">
        <v>9</v>
      </c>
      <c r="D9" s="105"/>
      <c r="E9" s="106"/>
      <c r="F9" s="107"/>
      <c r="G9" s="119">
        <f>G7+G8</f>
        <v>0</v>
      </c>
    </row>
    <row r="10" spans="1:10" x14ac:dyDescent="0.25">
      <c r="A10" s="108"/>
      <c r="D10" s="90"/>
      <c r="E10" s="91"/>
      <c r="F10" s="92"/>
      <c r="G10" s="109"/>
    </row>
    <row r="11" spans="1:10" ht="15.75" x14ac:dyDescent="0.25">
      <c r="A11" s="95" t="s">
        <v>10</v>
      </c>
      <c r="B11" s="110"/>
      <c r="C11" s="90"/>
      <c r="D11" s="90"/>
      <c r="E11" s="91"/>
      <c r="F11" s="92"/>
      <c r="G11" s="109"/>
    </row>
    <row r="12" spans="1:10" ht="15.75" x14ac:dyDescent="0.25">
      <c r="A12" s="95"/>
      <c r="B12" s="110"/>
      <c r="C12" s="90"/>
      <c r="D12" s="90"/>
      <c r="E12" s="91"/>
      <c r="F12" s="92"/>
      <c r="G12" s="109"/>
    </row>
    <row r="13" spans="1:10" ht="15.75" x14ac:dyDescent="0.25">
      <c r="A13" s="95"/>
      <c r="B13" s="41"/>
      <c r="C13" s="67" t="s">
        <v>50</v>
      </c>
      <c r="D13" s="67" t="s">
        <v>33</v>
      </c>
      <c r="E13" s="111">
        <v>1</v>
      </c>
      <c r="F13" s="118">
        <v>0</v>
      </c>
      <c r="G13" s="112">
        <f t="shared" ref="G13:G14" si="0">F13*E13</f>
        <v>0</v>
      </c>
    </row>
    <row r="14" spans="1:10" ht="15.75" x14ac:dyDescent="0.25">
      <c r="A14" s="95"/>
      <c r="C14" s="67" t="s">
        <v>36</v>
      </c>
      <c r="D14" s="67" t="s">
        <v>33</v>
      </c>
      <c r="E14" s="111">
        <v>1</v>
      </c>
      <c r="F14" s="118">
        <v>0</v>
      </c>
      <c r="G14" s="112">
        <f t="shared" si="0"/>
        <v>0</v>
      </c>
    </row>
    <row r="15" spans="1:10" ht="15.75" x14ac:dyDescent="0.25">
      <c r="A15" s="113"/>
      <c r="B15" s="104"/>
      <c r="C15" s="105" t="s">
        <v>12</v>
      </c>
      <c r="D15" s="105"/>
      <c r="E15" s="106"/>
      <c r="F15" s="107"/>
      <c r="G15" s="120">
        <f>SUM(G13:G14)</f>
        <v>0</v>
      </c>
    </row>
    <row r="16" spans="1:10" x14ac:dyDescent="0.25">
      <c r="G16" s="116"/>
    </row>
  </sheetData>
  <sheetProtection sheet="1" selectLockedCells="1"/>
  <mergeCells count="2">
    <mergeCell ref="A1:C1"/>
    <mergeCell ref="A2:C2"/>
  </mergeCells>
  <printOptions horizontalCentered="1"/>
  <pageMargins left="0.25" right="0.25" top="0.75" bottom="0.75" header="0.3" footer="0.3"/>
  <pageSetup paperSize="9" firstPageNumber="0" fitToHeight="0" orientation="portrait" r:id="rId1"/>
  <headerFooter alignWithMargins="0">
    <oddHeader>&amp;L&amp;"Arial"&amp;8&amp;K000000 INTERNAL&amp;1#_x000D_</oddHeader>
  </headerFooter>
</worksheet>
</file>

<file path=docMetadata/LabelInfo.xml><?xml version="1.0" encoding="utf-8"?>
<clbl:labelList xmlns:clbl="http://schemas.microsoft.com/office/2020/mipLabelMetadata">
  <clbl:label id="{b1c9b508-7c6e-42bd-bedf-808292653d6c}" enabled="1" method="Standard" siteId="{2882be50-2012-4d88-ac86-544124e120c8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Kryci_list</vt:lpstr>
      <vt:lpstr>Rek-SO01</vt:lpstr>
      <vt:lpstr>Roz-SO01</vt:lpstr>
      <vt:lpstr>Vedlejsi_ostatni</vt:lpstr>
      <vt:lpstr>Kryci_list!Oblast_tisku</vt:lpstr>
      <vt:lpstr>'Roz-SO01'!Oblast_tisku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Hosek, David (SE TP)</dc:creator>
  <cp:lastModifiedBy>obec Chuchelna</cp:lastModifiedBy>
  <cp:lastPrinted>2017-01-23T08:57:39Z</cp:lastPrinted>
  <dcterms:created xsi:type="dcterms:W3CDTF">2013-04-19T08:30:12Z</dcterms:created>
  <dcterms:modified xsi:type="dcterms:W3CDTF">2024-07-15T10:47:41Z</dcterms:modified>
</cp:coreProperties>
</file>